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Funamoto\Desktop\H29夏季総体\"/>
    </mc:Choice>
  </mc:AlternateContent>
  <bookViews>
    <workbookView xWindow="0" yWindow="0" windowWidth="20490" windowHeight="744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BY26" i="1"/>
  <c r="P12" i="1" s="1"/>
  <c r="AX17" i="1"/>
  <c r="BA14" i="1"/>
  <c r="AU14" i="1"/>
  <c r="BB27" i="1"/>
  <c r="BQ28" i="1"/>
  <c r="AF26" i="1"/>
  <c r="U26" i="1"/>
  <c r="CG8" i="1" l="1"/>
  <c r="CG9" i="1"/>
  <c r="Q26" i="1"/>
  <c r="O73" i="1" l="1"/>
  <c r="BT72" i="1" l="1"/>
  <c r="BW69" i="1"/>
  <c r="BQ69" i="1"/>
  <c r="X72" i="1"/>
  <c r="AA69" i="1"/>
  <c r="U69" i="1"/>
  <c r="L76" i="1"/>
  <c r="I73" i="1"/>
  <c r="CH71" i="1"/>
  <c r="CK68" i="1"/>
  <c r="CE68" i="1"/>
  <c r="CE76" i="1"/>
  <c r="CH73" i="1"/>
  <c r="CB73" i="1"/>
  <c r="BZ84" i="1"/>
  <c r="CC81" i="1"/>
  <c r="BW81" i="1"/>
  <c r="BC71" i="1"/>
  <c r="BF68" i="1"/>
  <c r="AZ68" i="1"/>
  <c r="BH76" i="1"/>
  <c r="BK73" i="1"/>
  <c r="BE73" i="1"/>
  <c r="P53" i="1" l="1"/>
  <c r="BY67" i="1"/>
  <c r="BD61" i="1"/>
  <c r="BH67" i="1"/>
  <c r="BN67" i="1"/>
  <c r="D53" i="1"/>
  <c r="CI61" i="1"/>
  <c r="CB67" i="1"/>
  <c r="BX73" i="1"/>
  <c r="L67" i="1"/>
  <c r="AQ68" i="1"/>
  <c r="AH76" i="1"/>
  <c r="AK73" i="1"/>
  <c r="AE73" i="1"/>
  <c r="P84" i="1"/>
  <c r="S81" i="1"/>
  <c r="M81" i="1"/>
  <c r="AD84" i="1"/>
  <c r="AG81" i="1"/>
  <c r="AA81" i="1"/>
  <c r="BL84" i="1"/>
  <c r="BO81" i="1"/>
  <c r="BI81" i="1"/>
  <c r="AN71" i="1"/>
  <c r="G71" i="1"/>
  <c r="AK68" i="1"/>
  <c r="J68" i="1"/>
  <c r="D68" i="1"/>
  <c r="BT65" i="1"/>
  <c r="AU65" i="1"/>
  <c r="X65" i="1"/>
  <c r="BW62" i="1"/>
  <c r="BQ62" i="1"/>
  <c r="AX62" i="1"/>
  <c r="AR62" i="1"/>
  <c r="AA62" i="1"/>
  <c r="U62" i="1"/>
  <c r="AX60" i="1"/>
  <c r="AX59" i="1"/>
  <c r="K57" i="1"/>
  <c r="BA56" i="1"/>
  <c r="AU56" i="1"/>
  <c r="N54" i="1"/>
  <c r="H54" i="1"/>
  <c r="K16" i="1"/>
  <c r="N13" i="1"/>
  <c r="H13" i="1"/>
  <c r="BT31" i="1"/>
  <c r="BW28" i="1"/>
  <c r="AA31" i="1"/>
  <c r="AD28" i="1"/>
  <c r="X28" i="1"/>
  <c r="AX18" i="1"/>
  <c r="AX24" i="1"/>
  <c r="BA21" i="1"/>
  <c r="AU21" i="1"/>
  <c r="AX19" i="1"/>
  <c r="AQ30" i="1"/>
  <c r="AT27" i="1"/>
  <c r="AN27" i="1"/>
  <c r="X24" i="1"/>
  <c r="AA21" i="1"/>
  <c r="U21" i="1"/>
  <c r="BT24" i="1"/>
  <c r="BW21" i="1"/>
  <c r="BQ21" i="1"/>
  <c r="CM30" i="1"/>
  <c r="CP27" i="1"/>
  <c r="CJ27" i="1"/>
  <c r="BE30" i="1"/>
  <c r="BH27" i="1"/>
  <c r="I30" i="1"/>
  <c r="L27" i="1"/>
  <c r="F27" i="1"/>
  <c r="CF36" i="1"/>
  <c r="CI33" i="1"/>
  <c r="CC33" i="1"/>
  <c r="CM43" i="1"/>
  <c r="CP40" i="1"/>
  <c r="CJ40" i="1"/>
  <c r="BZ43" i="1"/>
  <c r="CC40" i="1"/>
  <c r="BW40" i="1"/>
  <c r="BI36" i="1"/>
  <c r="BL33" i="1"/>
  <c r="BF33" i="1"/>
  <c r="BM43" i="1"/>
  <c r="BP40" i="1"/>
  <c r="BJ40" i="1"/>
  <c r="BN32" i="1" s="1"/>
  <c r="AN36" i="1"/>
  <c r="AQ33" i="1"/>
  <c r="AK33" i="1"/>
  <c r="AJ43" i="1"/>
  <c r="AM40" i="1"/>
  <c r="AG40" i="1"/>
  <c r="AH32" i="1" s="1"/>
  <c r="P36" i="1"/>
  <c r="S33" i="1"/>
  <c r="M33" i="1"/>
  <c r="W43" i="1"/>
  <c r="Z40" i="1"/>
  <c r="T40" i="1"/>
  <c r="J43" i="1"/>
  <c r="M40" i="1"/>
  <c r="G40" i="1"/>
  <c r="CG10" i="1" l="1"/>
  <c r="CG11" i="1"/>
  <c r="CG13" i="1"/>
  <c r="CG12" i="1"/>
  <c r="AN20" i="1"/>
  <c r="G20" i="1"/>
  <c r="AC67" i="1"/>
  <c r="BJ26" i="1"/>
  <c r="BN26" i="1"/>
  <c r="I32" i="1"/>
  <c r="V32" i="1"/>
  <c r="BM73" i="1"/>
  <c r="AB73" i="1"/>
  <c r="AZ61" i="1"/>
  <c r="G61" i="1"/>
  <c r="R67" i="1"/>
  <c r="Y55" i="1"/>
  <c r="AO61" i="1"/>
  <c r="CG53" i="1"/>
  <c r="CG54" i="1"/>
  <c r="CG52" i="1"/>
  <c r="CG51" i="1"/>
  <c r="CG49" i="1"/>
  <c r="AT52" i="1"/>
  <c r="CG50" i="1"/>
  <c r="BF20" i="1"/>
  <c r="AJ26" i="1"/>
  <c r="CL32" i="1"/>
  <c r="CD26" i="1" s="1"/>
  <c r="CN20" i="1" s="1"/>
  <c r="BY32" i="1"/>
  <c r="BT55" i="1"/>
  <c r="AG67" i="1"/>
  <c r="AL61" i="1" s="1"/>
  <c r="Q73" i="1"/>
</calcChain>
</file>

<file path=xl/sharedStrings.xml><?xml version="1.0" encoding="utf-8"?>
<sst xmlns="http://schemas.openxmlformats.org/spreadsheetml/2006/main" count="225" uniqueCount="41">
  <si>
    <t>福米</t>
    <rPh sb="0" eb="1">
      <t>フク</t>
    </rPh>
    <rPh sb="1" eb="2">
      <t>ヨネ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</si>
  <si>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</si>
  <si>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</si>
  <si>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</si>
  <si>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</si>
  <si>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岸本</t>
    <rPh sb="0" eb="2">
      <t>キシモト</t>
    </rPh>
    <phoneticPr fontId="1"/>
  </si>
  <si>
    <t>境港第三</t>
    <rPh sb="0" eb="2">
      <t>サカイミナト</t>
    </rPh>
    <rPh sb="2" eb="3">
      <t>ダイ</t>
    </rPh>
    <rPh sb="3" eb="4">
      <t>サン</t>
    </rPh>
    <phoneticPr fontId="1"/>
  </si>
  <si>
    <t>加茂</t>
    <rPh sb="0" eb="2">
      <t>カモ</t>
    </rPh>
    <phoneticPr fontId="1"/>
  </si>
  <si>
    <t>境港第一</t>
    <rPh sb="0" eb="2">
      <t>サカイミナト</t>
    </rPh>
    <rPh sb="2" eb="4">
      <t>ダイイチ</t>
    </rPh>
    <phoneticPr fontId="1"/>
  </si>
  <si>
    <t>名和</t>
    <rPh sb="0" eb="2">
      <t>ナワ</t>
    </rPh>
    <phoneticPr fontId="1"/>
  </si>
  <si>
    <t>尚徳</t>
    <rPh sb="0" eb="2">
      <t>ショウトク</t>
    </rPh>
    <phoneticPr fontId="1"/>
  </si>
  <si>
    <t>南部</t>
    <rPh sb="0" eb="2">
      <t>ナンブ</t>
    </rPh>
    <phoneticPr fontId="1"/>
  </si>
  <si>
    <t>境港第二</t>
    <rPh sb="0" eb="2">
      <t>サカイミナト</t>
    </rPh>
    <rPh sb="2" eb="4">
      <t>ダイニ</t>
    </rPh>
    <phoneticPr fontId="1"/>
  </si>
  <si>
    <t>福生</t>
    <rPh sb="0" eb="2">
      <t>フッサ</t>
    </rPh>
    <phoneticPr fontId="1"/>
  </si>
  <si>
    <t>淀江</t>
    <rPh sb="0" eb="2">
      <t>ヨドエ</t>
    </rPh>
    <phoneticPr fontId="1"/>
  </si>
  <si>
    <t>後藤ヶ丘</t>
    <rPh sb="0" eb="2">
      <t>ゴトウ</t>
    </rPh>
    <rPh sb="3" eb="4">
      <t>オカ</t>
    </rPh>
    <phoneticPr fontId="1"/>
  </si>
  <si>
    <t>法勝寺</t>
    <rPh sb="0" eb="3">
      <t>ホッショウジ</t>
    </rPh>
    <phoneticPr fontId="1"/>
  </si>
  <si>
    <t>弓ヶ浜</t>
    <rPh sb="0" eb="3">
      <t>ユミガハマ</t>
    </rPh>
    <phoneticPr fontId="1"/>
  </si>
  <si>
    <t>湊山</t>
    <rPh sb="0" eb="2">
      <t>ミナトヤマ</t>
    </rPh>
    <phoneticPr fontId="1"/>
  </si>
  <si>
    <t>箕蚊屋</t>
    <rPh sb="0" eb="3">
      <t>ミノカヤ</t>
    </rPh>
    <phoneticPr fontId="1"/>
  </si>
  <si>
    <t>美保</t>
    <rPh sb="0" eb="2">
      <t>ミホ</t>
    </rPh>
    <phoneticPr fontId="1"/>
  </si>
  <si>
    <t>東山</t>
    <rPh sb="0" eb="2">
      <t>ヒガシヤマ</t>
    </rPh>
    <phoneticPr fontId="1"/>
  </si>
  <si>
    <t>3位決定戦</t>
    <rPh sb="1" eb="2">
      <t>イ</t>
    </rPh>
    <rPh sb="2" eb="5">
      <t>ケッテイセン</t>
    </rPh>
    <phoneticPr fontId="1"/>
  </si>
  <si>
    <t>平成29年度　西部地区夏季総合体育大会バスケットボール競技の部</t>
    <rPh sb="0" eb="2">
      <t>ヘイセイ</t>
    </rPh>
    <rPh sb="4" eb="6">
      <t>ネンド</t>
    </rPh>
    <rPh sb="7" eb="9">
      <t>セイブ</t>
    </rPh>
    <rPh sb="9" eb="11">
      <t>チク</t>
    </rPh>
    <rPh sb="11" eb="13">
      <t>カキ</t>
    </rPh>
    <rPh sb="13" eb="15">
      <t>ソウゴウ</t>
    </rPh>
    <rPh sb="15" eb="17">
      <t>タイイク</t>
    </rPh>
    <rPh sb="17" eb="19">
      <t>タイカイ</t>
    </rPh>
    <rPh sb="27" eb="29">
      <t>キョウギ</t>
    </rPh>
    <rPh sb="30" eb="31">
      <t>ブ</t>
    </rPh>
    <phoneticPr fontId="1"/>
  </si>
  <si>
    <t>【男子の部】　18チーム</t>
    <rPh sb="1" eb="3">
      <t>ダンシ</t>
    </rPh>
    <rPh sb="4" eb="5">
      <t>ブ</t>
    </rPh>
    <phoneticPr fontId="1"/>
  </si>
  <si>
    <t>平成２９年６月１日～3日</t>
    <rPh sb="0" eb="2">
      <t>ヘイセイ</t>
    </rPh>
    <rPh sb="4" eb="5">
      <t>ネン</t>
    </rPh>
    <rPh sb="6" eb="7">
      <t>ガツ</t>
    </rPh>
    <rPh sb="8" eb="9">
      <t>ニチ</t>
    </rPh>
    <rPh sb="11" eb="12">
      <t>ニチ</t>
    </rPh>
    <phoneticPr fontId="1"/>
  </si>
  <si>
    <t>淀江体育館・岸本体育館</t>
    <rPh sb="0" eb="2">
      <t>ヨドエ</t>
    </rPh>
    <rPh sb="2" eb="5">
      <t>タイイクカン</t>
    </rPh>
    <rPh sb="6" eb="8">
      <t>キシモト</t>
    </rPh>
    <rPh sb="8" eb="11">
      <t>タイイクカン</t>
    </rPh>
    <phoneticPr fontId="1"/>
  </si>
  <si>
    <t>第１位</t>
    <rPh sb="0" eb="1">
      <t>ダイ</t>
    </rPh>
    <rPh sb="2" eb="3">
      <t>イ</t>
    </rPh>
    <phoneticPr fontId="1"/>
  </si>
  <si>
    <t>第２位</t>
    <rPh sb="0" eb="1">
      <t>ダイ</t>
    </rPh>
    <rPh sb="2" eb="3">
      <t>イ</t>
    </rPh>
    <phoneticPr fontId="1"/>
  </si>
  <si>
    <t>第３位</t>
    <rPh sb="0" eb="1">
      <t>ダイ</t>
    </rPh>
    <rPh sb="2" eb="3">
      <t>イ</t>
    </rPh>
    <phoneticPr fontId="1"/>
  </si>
  <si>
    <t>第４位</t>
    <rPh sb="0" eb="1">
      <t>ダイ</t>
    </rPh>
    <rPh sb="2" eb="3">
      <t>イ</t>
    </rPh>
    <phoneticPr fontId="1"/>
  </si>
  <si>
    <t>第５位</t>
    <rPh sb="0" eb="1">
      <t>ダイ</t>
    </rPh>
    <rPh sb="2" eb="3">
      <t>イ</t>
    </rPh>
    <phoneticPr fontId="1"/>
  </si>
  <si>
    <t>第６位</t>
    <rPh sb="0" eb="1">
      <t>ダイ</t>
    </rPh>
    <rPh sb="2" eb="3">
      <t>イ</t>
    </rPh>
    <phoneticPr fontId="1"/>
  </si>
  <si>
    <t>県総体出場決定戦</t>
    <rPh sb="0" eb="1">
      <t>ケン</t>
    </rPh>
    <rPh sb="1" eb="3">
      <t>ソウタイ</t>
    </rPh>
    <rPh sb="3" eb="5">
      <t>シュツジョウ</t>
    </rPh>
    <rPh sb="5" eb="8">
      <t>ケッテイセン</t>
    </rPh>
    <phoneticPr fontId="1"/>
  </si>
  <si>
    <t>5位決定戦</t>
    <rPh sb="1" eb="2">
      <t>イ</t>
    </rPh>
    <rPh sb="2" eb="5">
      <t>ケッテイセン</t>
    </rPh>
    <phoneticPr fontId="1"/>
  </si>
  <si>
    <t>【女子の部】　16チーム</t>
    <rPh sb="1" eb="3">
      <t>ジョシ</t>
    </rPh>
    <rPh sb="4" eb="5">
      <t>ブ</t>
    </rPh>
    <phoneticPr fontId="1"/>
  </si>
  <si>
    <t>最終結果</t>
    <rPh sb="0" eb="2">
      <t>サイシュウ</t>
    </rPh>
    <rPh sb="2" eb="4">
      <t>ケッカ</t>
    </rPh>
    <phoneticPr fontId="1"/>
  </si>
  <si>
    <t>福米</t>
    <rPh sb="0" eb="1">
      <t>フク</t>
    </rPh>
    <rPh sb="1" eb="2">
      <t>ヨネ</t>
    </rPh>
    <phoneticPr fontId="1"/>
  </si>
  <si>
    <t>福生</t>
    <rPh sb="0" eb="2">
      <t>フッサ</t>
    </rPh>
    <phoneticPr fontId="1"/>
  </si>
  <si>
    <t>境港第二</t>
  </si>
  <si>
    <t>東山</t>
    <rPh sb="0" eb="2">
      <t>ヒガシヤマ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</si>
</sst>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3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 style="thin">
        <color auto="1"/>
      </top>
      <bottom/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/>
      <top/>
      <bottom style="thin">
        <color theme="1" tint="4.9989318521683403E-2"/>
      </bottom>
      <diagonal/>
    </border>
    <border>
      <left/>
      <right/>
      <top/>
      <bottom style="thin">
        <color theme="1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theme="1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0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7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textRotation="255"/>
    </xf>
    <xf numFmtId="0" fontId="0" fillId="0" borderId="0" xfId="0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15" xfId="0" applyBorder="1">
      <alignment vertical="center"/>
    </xf>
    <xf numFmtId="0" fontId="0" fillId="0" borderId="9" xfId="0" applyBorder="1">
      <alignment vertical="center"/>
    </xf>
    <xf numFmtId="0" fontId="6" fillId="0" borderId="11" xfId="0" applyFont="1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left" vertical="center" textRotation="255"/>
    </xf>
    <xf numFmtId="0" fontId="2" fillId="0" borderId="0" xfId="0" applyFont="1" applyBorder="1" applyAlignment="1">
      <alignment horizontal="right" vertical="center" textRotation="255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1" xfId="0" applyFill="1" applyBorder="1">
      <alignment vertical="center"/>
    </xf>
    <xf numFmtId="0" fontId="2" fillId="0" borderId="10" xfId="0" applyFont="1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 textRotation="255"/>
    </xf>
    <xf numFmtId="0" fontId="2" fillId="0" borderId="11" xfId="0" applyFont="1" applyBorder="1" applyAlignment="1">
      <alignment horizontal="left" vertical="center" textRotation="255"/>
    </xf>
    <xf numFmtId="0" fontId="2" fillId="0" borderId="0" xfId="0" applyFont="1" applyBorder="1" applyAlignment="1">
      <alignment horizontal="right" vertical="center" textRotation="255"/>
    </xf>
    <xf numFmtId="0" fontId="2" fillId="0" borderId="3" xfId="0" applyFont="1" applyBorder="1" applyAlignment="1">
      <alignment horizontal="left" vertical="center" textRotation="255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0" xfId="0" applyFont="1" applyBorder="1" applyAlignment="1">
      <alignment horizontal="left" vertical="center" textRotation="255"/>
    </xf>
    <xf numFmtId="0" fontId="2" fillId="0" borderId="9" xfId="0" applyFont="1" applyBorder="1" applyAlignment="1">
      <alignment horizontal="left" vertical="center" textRotation="255"/>
    </xf>
    <xf numFmtId="0" fontId="0" fillId="0" borderId="7" xfId="0" applyBorder="1" applyAlignment="1">
      <alignment horizontal="center" vertical="center"/>
    </xf>
    <xf numFmtId="0" fontId="2" fillId="0" borderId="13" xfId="0" applyFont="1" applyBorder="1" applyAlignment="1">
      <alignment horizontal="right" vertical="center" textRotation="255"/>
    </xf>
    <xf numFmtId="0" fontId="2" fillId="0" borderId="11" xfId="0" applyFont="1" applyBorder="1" applyAlignment="1">
      <alignment horizontal="right" vertical="center" textRotation="255"/>
    </xf>
    <xf numFmtId="0" fontId="2" fillId="0" borderId="12" xfId="0" applyFont="1" applyBorder="1" applyAlignment="1">
      <alignment horizontal="right" vertical="center" textRotation="255"/>
    </xf>
    <xf numFmtId="0" fontId="2" fillId="0" borderId="8" xfId="0" applyFont="1" applyBorder="1" applyAlignment="1">
      <alignment horizontal="left" vertical="center" textRotation="255"/>
    </xf>
    <xf numFmtId="0" fontId="2" fillId="0" borderId="8" xfId="0" applyFont="1" applyBorder="1" applyAlignment="1">
      <alignment horizontal="right" vertical="center" textRotation="255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21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right" vertical="center" textRotation="255"/>
    </xf>
    <xf numFmtId="0" fontId="2" fillId="0" borderId="23" xfId="0" applyFont="1" applyBorder="1" applyAlignment="1">
      <alignment horizontal="right" vertical="center" textRotation="255"/>
    </xf>
    <xf numFmtId="0" fontId="0" fillId="0" borderId="13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2" fillId="0" borderId="26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left" vertical="center" textRotation="255"/>
    </xf>
    <xf numFmtId="0" fontId="2" fillId="0" borderId="18" xfId="0" applyFont="1" applyBorder="1" applyAlignment="1">
      <alignment horizontal="right" vertical="center" textRotation="255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0</xdr:col>
      <xdr:colOff>0</xdr:colOff>
      <xdr:row>36</xdr:row>
      <xdr:rowOff>9525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DB45BE4A-55A1-4D7A-A3EA-E25DAD31AE97}"/>
            </a:ext>
          </a:extLst>
        </xdr:cNvPr>
        <xdr:cNvSpPr/>
      </xdr:nvSpPr>
      <xdr:spPr>
        <a:xfrm>
          <a:off x="1228725" y="247650"/>
          <a:ext cx="47625" cy="952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66675</xdr:colOff>
      <xdr:row>38</xdr:row>
      <xdr:rowOff>19050</xdr:rowOff>
    </xdr:from>
    <xdr:to>
      <xdr:col>7</xdr:col>
      <xdr:colOff>123825</xdr:colOff>
      <xdr:row>41</xdr:row>
      <xdr:rowOff>209550</xdr:rowOff>
    </xdr:to>
    <xdr:sp macro="" textlink="">
      <xdr:nvSpPr>
        <xdr:cNvPr id="10" name="左中かっこ 9">
          <a:extLst>
            <a:ext uri="{FF2B5EF4-FFF2-40B4-BE49-F238E27FC236}">
              <a16:creationId xmlns:a16="http://schemas.microsoft.com/office/drawing/2014/main" id="{E9114966-CFCB-467C-82BA-91407B0EE8F4}"/>
            </a:ext>
          </a:extLst>
        </xdr:cNvPr>
        <xdr:cNvSpPr/>
      </xdr:nvSpPr>
      <xdr:spPr>
        <a:xfrm>
          <a:off x="714375" y="257175"/>
          <a:ext cx="57150" cy="9048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28575</xdr:colOff>
      <xdr:row>38</xdr:row>
      <xdr:rowOff>9525</xdr:rowOff>
    </xdr:from>
    <xdr:to>
      <xdr:col>11</xdr:col>
      <xdr:colOff>76200</xdr:colOff>
      <xdr:row>42</xdr:row>
      <xdr:rowOff>9525</xdr:rowOff>
    </xdr:to>
    <xdr:sp macro="" textlink="">
      <xdr:nvSpPr>
        <xdr:cNvPr id="11" name="右中かっこ 10">
          <a:extLst>
            <a:ext uri="{FF2B5EF4-FFF2-40B4-BE49-F238E27FC236}">
              <a16:creationId xmlns:a16="http://schemas.microsoft.com/office/drawing/2014/main" id="{F89DCF96-04C1-4329-BDEE-6EFBCC7CB6DF}"/>
            </a:ext>
          </a:extLst>
        </xdr:cNvPr>
        <xdr:cNvSpPr/>
      </xdr:nvSpPr>
      <xdr:spPr>
        <a:xfrm>
          <a:off x="1600200" y="247650"/>
          <a:ext cx="47625" cy="952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66675</xdr:colOff>
      <xdr:row>38</xdr:row>
      <xdr:rowOff>19050</xdr:rowOff>
    </xdr:from>
    <xdr:to>
      <xdr:col>20</xdr:col>
      <xdr:colOff>123825</xdr:colOff>
      <xdr:row>41</xdr:row>
      <xdr:rowOff>209550</xdr:rowOff>
    </xdr:to>
    <xdr:sp macro="" textlink="">
      <xdr:nvSpPr>
        <xdr:cNvPr id="12" name="左中かっこ 11">
          <a:extLst>
            <a:ext uri="{FF2B5EF4-FFF2-40B4-BE49-F238E27FC236}">
              <a16:creationId xmlns:a16="http://schemas.microsoft.com/office/drawing/2014/main" id="{664247B2-B365-4222-9E89-CE3B7006E721}"/>
            </a:ext>
          </a:extLst>
        </xdr:cNvPr>
        <xdr:cNvSpPr/>
      </xdr:nvSpPr>
      <xdr:spPr>
        <a:xfrm>
          <a:off x="714375" y="257175"/>
          <a:ext cx="57150" cy="9048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28575</xdr:colOff>
      <xdr:row>38</xdr:row>
      <xdr:rowOff>9525</xdr:rowOff>
    </xdr:from>
    <xdr:to>
      <xdr:col>24</xdr:col>
      <xdr:colOff>76200</xdr:colOff>
      <xdr:row>42</xdr:row>
      <xdr:rowOff>9525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06E9FDF4-4119-425A-9369-36C49871FB17}"/>
            </a:ext>
          </a:extLst>
        </xdr:cNvPr>
        <xdr:cNvSpPr/>
      </xdr:nvSpPr>
      <xdr:spPr>
        <a:xfrm>
          <a:off x="1600200" y="247650"/>
          <a:ext cx="47625" cy="952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66675</xdr:colOff>
      <xdr:row>31</xdr:row>
      <xdr:rowOff>19050</xdr:rowOff>
    </xdr:from>
    <xdr:to>
      <xdr:col>13</xdr:col>
      <xdr:colOff>123825</xdr:colOff>
      <xdr:row>34</xdr:row>
      <xdr:rowOff>209550</xdr:rowOff>
    </xdr:to>
    <xdr:sp macro="" textlink="">
      <xdr:nvSpPr>
        <xdr:cNvPr id="34" name="左中かっこ 33">
          <a:extLst>
            <a:ext uri="{FF2B5EF4-FFF2-40B4-BE49-F238E27FC236}">
              <a16:creationId xmlns:a16="http://schemas.microsoft.com/office/drawing/2014/main" id="{81D657D3-3483-4D20-935A-7BF0B934D44D}"/>
            </a:ext>
          </a:extLst>
        </xdr:cNvPr>
        <xdr:cNvSpPr/>
      </xdr:nvSpPr>
      <xdr:spPr>
        <a:xfrm>
          <a:off x="4006561" y="4543425"/>
          <a:ext cx="57150" cy="9048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28575</xdr:colOff>
      <xdr:row>31</xdr:row>
      <xdr:rowOff>9525</xdr:rowOff>
    </xdr:from>
    <xdr:to>
      <xdr:col>17</xdr:col>
      <xdr:colOff>76200</xdr:colOff>
      <xdr:row>35</xdr:row>
      <xdr:rowOff>9525</xdr:rowOff>
    </xdr:to>
    <xdr:sp macro="" textlink="">
      <xdr:nvSpPr>
        <xdr:cNvPr id="35" name="右中かっこ 34">
          <a:extLst>
            <a:ext uri="{FF2B5EF4-FFF2-40B4-BE49-F238E27FC236}">
              <a16:creationId xmlns:a16="http://schemas.microsoft.com/office/drawing/2014/main" id="{1090BAAF-8E31-4EBA-8506-7DAEF9B756BA}"/>
            </a:ext>
          </a:extLst>
        </xdr:cNvPr>
        <xdr:cNvSpPr/>
      </xdr:nvSpPr>
      <xdr:spPr>
        <a:xfrm>
          <a:off x="3381375" y="3581400"/>
          <a:ext cx="47625" cy="952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66675</xdr:colOff>
      <xdr:row>38</xdr:row>
      <xdr:rowOff>19050</xdr:rowOff>
    </xdr:from>
    <xdr:to>
      <xdr:col>33</xdr:col>
      <xdr:colOff>123825</xdr:colOff>
      <xdr:row>41</xdr:row>
      <xdr:rowOff>209550</xdr:rowOff>
    </xdr:to>
    <xdr:sp macro="" textlink="">
      <xdr:nvSpPr>
        <xdr:cNvPr id="36" name="左中かっこ 35">
          <a:extLst>
            <a:ext uri="{FF2B5EF4-FFF2-40B4-BE49-F238E27FC236}">
              <a16:creationId xmlns:a16="http://schemas.microsoft.com/office/drawing/2014/main" id="{7E3BF190-D6C5-43B0-BB27-5C4D2984DFF7}"/>
            </a:ext>
          </a:extLst>
        </xdr:cNvPr>
        <xdr:cNvSpPr/>
      </xdr:nvSpPr>
      <xdr:spPr>
        <a:xfrm>
          <a:off x="6162675" y="3590925"/>
          <a:ext cx="57150" cy="9048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28575</xdr:colOff>
      <xdr:row>38</xdr:row>
      <xdr:rowOff>9525</xdr:rowOff>
    </xdr:from>
    <xdr:to>
      <xdr:col>37</xdr:col>
      <xdr:colOff>76200</xdr:colOff>
      <xdr:row>42</xdr:row>
      <xdr:rowOff>9525</xdr:rowOff>
    </xdr:to>
    <xdr:sp macro="" textlink="">
      <xdr:nvSpPr>
        <xdr:cNvPr id="37" name="右中かっこ 36">
          <a:extLst>
            <a:ext uri="{FF2B5EF4-FFF2-40B4-BE49-F238E27FC236}">
              <a16:creationId xmlns:a16="http://schemas.microsoft.com/office/drawing/2014/main" id="{0F2F2215-3E5F-407E-8B09-4F4E1705126B}"/>
            </a:ext>
          </a:extLst>
        </xdr:cNvPr>
        <xdr:cNvSpPr/>
      </xdr:nvSpPr>
      <xdr:spPr>
        <a:xfrm>
          <a:off x="7343775" y="3581400"/>
          <a:ext cx="47625" cy="952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292267</xdr:colOff>
      <xdr:row>30</xdr:row>
      <xdr:rowOff>169444</xdr:rowOff>
    </xdr:from>
    <xdr:to>
      <xdr:col>37</xdr:col>
      <xdr:colOff>349417</xdr:colOff>
      <xdr:row>34</xdr:row>
      <xdr:rowOff>109287</xdr:rowOff>
    </xdr:to>
    <xdr:sp macro="" textlink="">
      <xdr:nvSpPr>
        <xdr:cNvPr id="38" name="左中かっこ 37">
          <a:extLst>
            <a:ext uri="{FF2B5EF4-FFF2-40B4-BE49-F238E27FC236}">
              <a16:creationId xmlns:a16="http://schemas.microsoft.com/office/drawing/2014/main" id="{0629D8DD-DB89-41B4-A9BE-B9F76D98BF0C}"/>
            </a:ext>
          </a:extLst>
        </xdr:cNvPr>
        <xdr:cNvSpPr/>
      </xdr:nvSpPr>
      <xdr:spPr>
        <a:xfrm>
          <a:off x="13978188" y="9393655"/>
          <a:ext cx="57150" cy="942474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180975</xdr:colOff>
      <xdr:row>30</xdr:row>
      <xdr:rowOff>238125</xdr:rowOff>
    </xdr:from>
    <xdr:to>
      <xdr:col>41</xdr:col>
      <xdr:colOff>228600</xdr:colOff>
      <xdr:row>34</xdr:row>
      <xdr:rowOff>238125</xdr:rowOff>
    </xdr:to>
    <xdr:sp macro="" textlink="">
      <xdr:nvSpPr>
        <xdr:cNvPr id="39" name="右中かっこ 38">
          <a:extLst>
            <a:ext uri="{FF2B5EF4-FFF2-40B4-BE49-F238E27FC236}">
              <a16:creationId xmlns:a16="http://schemas.microsoft.com/office/drawing/2014/main" id="{4D5C9F7A-8BFA-434A-BABB-4420CB11F632}"/>
            </a:ext>
          </a:extLst>
        </xdr:cNvPr>
        <xdr:cNvSpPr/>
      </xdr:nvSpPr>
      <xdr:spPr>
        <a:xfrm>
          <a:off x="15573375" y="8886825"/>
          <a:ext cx="47625" cy="9906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66675</xdr:colOff>
      <xdr:row>38</xdr:row>
      <xdr:rowOff>19050</xdr:rowOff>
    </xdr:from>
    <xdr:to>
      <xdr:col>62</xdr:col>
      <xdr:colOff>123825</xdr:colOff>
      <xdr:row>41</xdr:row>
      <xdr:rowOff>209550</xdr:rowOff>
    </xdr:to>
    <xdr:sp macro="" textlink="">
      <xdr:nvSpPr>
        <xdr:cNvPr id="40" name="左中かっこ 39">
          <a:extLst>
            <a:ext uri="{FF2B5EF4-FFF2-40B4-BE49-F238E27FC236}">
              <a16:creationId xmlns:a16="http://schemas.microsoft.com/office/drawing/2014/main" id="{501713E3-6B67-4E44-A24E-AA4F58DAE24E}"/>
            </a:ext>
          </a:extLst>
        </xdr:cNvPr>
        <xdr:cNvSpPr/>
      </xdr:nvSpPr>
      <xdr:spPr>
        <a:xfrm>
          <a:off x="17745075" y="3590925"/>
          <a:ext cx="57150" cy="9048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66</xdr:col>
      <xdr:colOff>28575</xdr:colOff>
      <xdr:row>38</xdr:row>
      <xdr:rowOff>9525</xdr:rowOff>
    </xdr:from>
    <xdr:to>
      <xdr:col>66</xdr:col>
      <xdr:colOff>76200</xdr:colOff>
      <xdr:row>42</xdr:row>
      <xdr:rowOff>9525</xdr:rowOff>
    </xdr:to>
    <xdr:sp macro="" textlink="">
      <xdr:nvSpPr>
        <xdr:cNvPr id="41" name="右中かっこ 40">
          <a:extLst>
            <a:ext uri="{FF2B5EF4-FFF2-40B4-BE49-F238E27FC236}">
              <a16:creationId xmlns:a16="http://schemas.microsoft.com/office/drawing/2014/main" id="{0F025910-8F78-4AF2-B369-5E61C0E152B7}"/>
            </a:ext>
          </a:extLst>
        </xdr:cNvPr>
        <xdr:cNvSpPr/>
      </xdr:nvSpPr>
      <xdr:spPr>
        <a:xfrm>
          <a:off x="18926175" y="3581400"/>
          <a:ext cx="47625" cy="952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66675</xdr:colOff>
      <xdr:row>31</xdr:row>
      <xdr:rowOff>19050</xdr:rowOff>
    </xdr:from>
    <xdr:to>
      <xdr:col>58</xdr:col>
      <xdr:colOff>123825</xdr:colOff>
      <xdr:row>34</xdr:row>
      <xdr:rowOff>209550</xdr:rowOff>
    </xdr:to>
    <xdr:sp macro="" textlink="">
      <xdr:nvSpPr>
        <xdr:cNvPr id="42" name="左中かっこ 41">
          <a:extLst>
            <a:ext uri="{FF2B5EF4-FFF2-40B4-BE49-F238E27FC236}">
              <a16:creationId xmlns:a16="http://schemas.microsoft.com/office/drawing/2014/main" id="{05E3A691-84FE-40D4-96C3-B367B763BFAF}"/>
            </a:ext>
          </a:extLst>
        </xdr:cNvPr>
        <xdr:cNvSpPr/>
      </xdr:nvSpPr>
      <xdr:spPr>
        <a:xfrm>
          <a:off x="18964275" y="3590925"/>
          <a:ext cx="57150" cy="9048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28575</xdr:colOff>
      <xdr:row>31</xdr:row>
      <xdr:rowOff>9525</xdr:rowOff>
    </xdr:from>
    <xdr:to>
      <xdr:col>62</xdr:col>
      <xdr:colOff>76200</xdr:colOff>
      <xdr:row>35</xdr:row>
      <xdr:rowOff>9525</xdr:rowOff>
    </xdr:to>
    <xdr:sp macro="" textlink="">
      <xdr:nvSpPr>
        <xdr:cNvPr id="43" name="右中かっこ 42">
          <a:extLst>
            <a:ext uri="{FF2B5EF4-FFF2-40B4-BE49-F238E27FC236}">
              <a16:creationId xmlns:a16="http://schemas.microsoft.com/office/drawing/2014/main" id="{2EB3E31E-B420-4193-80BB-ABDF00DC9F53}"/>
            </a:ext>
          </a:extLst>
        </xdr:cNvPr>
        <xdr:cNvSpPr/>
      </xdr:nvSpPr>
      <xdr:spPr>
        <a:xfrm>
          <a:off x="20145375" y="3581400"/>
          <a:ext cx="47625" cy="952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66675</xdr:colOff>
      <xdr:row>38</xdr:row>
      <xdr:rowOff>19050</xdr:rowOff>
    </xdr:from>
    <xdr:to>
      <xdr:col>75</xdr:col>
      <xdr:colOff>123825</xdr:colOff>
      <xdr:row>41</xdr:row>
      <xdr:rowOff>209550</xdr:rowOff>
    </xdr:to>
    <xdr:sp macro="" textlink="">
      <xdr:nvSpPr>
        <xdr:cNvPr id="44" name="左中かっこ 43">
          <a:extLst>
            <a:ext uri="{FF2B5EF4-FFF2-40B4-BE49-F238E27FC236}">
              <a16:creationId xmlns:a16="http://schemas.microsoft.com/office/drawing/2014/main" id="{E0D4C0D0-4ED8-40B8-8F49-341F80E30110}"/>
            </a:ext>
          </a:extLst>
        </xdr:cNvPr>
        <xdr:cNvSpPr/>
      </xdr:nvSpPr>
      <xdr:spPr>
        <a:xfrm>
          <a:off x="21707475" y="3590925"/>
          <a:ext cx="57150" cy="9048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79</xdr:col>
      <xdr:colOff>28575</xdr:colOff>
      <xdr:row>38</xdr:row>
      <xdr:rowOff>9525</xdr:rowOff>
    </xdr:from>
    <xdr:to>
      <xdr:col>79</xdr:col>
      <xdr:colOff>76200</xdr:colOff>
      <xdr:row>42</xdr:row>
      <xdr:rowOff>9525</xdr:rowOff>
    </xdr:to>
    <xdr:sp macro="" textlink="">
      <xdr:nvSpPr>
        <xdr:cNvPr id="45" name="右中かっこ 44">
          <a:extLst>
            <a:ext uri="{FF2B5EF4-FFF2-40B4-BE49-F238E27FC236}">
              <a16:creationId xmlns:a16="http://schemas.microsoft.com/office/drawing/2014/main" id="{90B13211-2BD9-4B64-A856-8E1243B3DA07}"/>
            </a:ext>
          </a:extLst>
        </xdr:cNvPr>
        <xdr:cNvSpPr/>
      </xdr:nvSpPr>
      <xdr:spPr>
        <a:xfrm>
          <a:off x="22888575" y="3581400"/>
          <a:ext cx="47625" cy="952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88</xdr:col>
      <xdr:colOff>66675</xdr:colOff>
      <xdr:row>38</xdr:row>
      <xdr:rowOff>19050</xdr:rowOff>
    </xdr:from>
    <xdr:to>
      <xdr:col>88</xdr:col>
      <xdr:colOff>123825</xdr:colOff>
      <xdr:row>41</xdr:row>
      <xdr:rowOff>209550</xdr:rowOff>
    </xdr:to>
    <xdr:sp macro="" textlink="">
      <xdr:nvSpPr>
        <xdr:cNvPr id="46" name="左中かっこ 45">
          <a:extLst>
            <a:ext uri="{FF2B5EF4-FFF2-40B4-BE49-F238E27FC236}">
              <a16:creationId xmlns:a16="http://schemas.microsoft.com/office/drawing/2014/main" id="{8F1F2CB1-C68C-4ABB-B153-D937170A3606}"/>
            </a:ext>
          </a:extLst>
        </xdr:cNvPr>
        <xdr:cNvSpPr/>
      </xdr:nvSpPr>
      <xdr:spPr>
        <a:xfrm>
          <a:off x="25524402" y="3590925"/>
          <a:ext cx="57150" cy="9048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28575</xdr:colOff>
      <xdr:row>38</xdr:row>
      <xdr:rowOff>9525</xdr:rowOff>
    </xdr:from>
    <xdr:to>
      <xdr:col>92</xdr:col>
      <xdr:colOff>76200</xdr:colOff>
      <xdr:row>42</xdr:row>
      <xdr:rowOff>9525</xdr:rowOff>
    </xdr:to>
    <xdr:sp macro="" textlink="">
      <xdr:nvSpPr>
        <xdr:cNvPr id="47" name="右中かっこ 46">
          <a:extLst>
            <a:ext uri="{FF2B5EF4-FFF2-40B4-BE49-F238E27FC236}">
              <a16:creationId xmlns:a16="http://schemas.microsoft.com/office/drawing/2014/main" id="{2B718FA0-50CC-44B3-97EE-7A7441FE3EBE}"/>
            </a:ext>
          </a:extLst>
        </xdr:cNvPr>
        <xdr:cNvSpPr/>
      </xdr:nvSpPr>
      <xdr:spPr>
        <a:xfrm>
          <a:off x="26698575" y="3581400"/>
          <a:ext cx="47625" cy="952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66675</xdr:colOff>
      <xdr:row>31</xdr:row>
      <xdr:rowOff>19050</xdr:rowOff>
    </xdr:from>
    <xdr:to>
      <xdr:col>81</xdr:col>
      <xdr:colOff>123825</xdr:colOff>
      <xdr:row>34</xdr:row>
      <xdr:rowOff>209550</xdr:rowOff>
    </xdr:to>
    <xdr:sp macro="" textlink="">
      <xdr:nvSpPr>
        <xdr:cNvPr id="50" name="左中かっこ 49">
          <a:extLst>
            <a:ext uri="{FF2B5EF4-FFF2-40B4-BE49-F238E27FC236}">
              <a16:creationId xmlns:a16="http://schemas.microsoft.com/office/drawing/2014/main" id="{D02B69C2-324E-4615-8509-F4AD4EBBA7A6}"/>
            </a:ext>
          </a:extLst>
        </xdr:cNvPr>
        <xdr:cNvSpPr/>
      </xdr:nvSpPr>
      <xdr:spPr>
        <a:xfrm>
          <a:off x="26736675" y="3590925"/>
          <a:ext cx="57150" cy="9048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85</xdr:col>
      <xdr:colOff>28575</xdr:colOff>
      <xdr:row>31</xdr:row>
      <xdr:rowOff>9525</xdr:rowOff>
    </xdr:from>
    <xdr:to>
      <xdr:col>85</xdr:col>
      <xdr:colOff>76200</xdr:colOff>
      <xdr:row>35</xdr:row>
      <xdr:rowOff>9525</xdr:rowOff>
    </xdr:to>
    <xdr:sp macro="" textlink="">
      <xdr:nvSpPr>
        <xdr:cNvPr id="51" name="右中かっこ 50">
          <a:extLst>
            <a:ext uri="{FF2B5EF4-FFF2-40B4-BE49-F238E27FC236}">
              <a16:creationId xmlns:a16="http://schemas.microsoft.com/office/drawing/2014/main" id="{1BA3721F-E940-4821-AF49-A2C96696C5BF}"/>
            </a:ext>
          </a:extLst>
        </xdr:cNvPr>
        <xdr:cNvSpPr/>
      </xdr:nvSpPr>
      <xdr:spPr>
        <a:xfrm>
          <a:off x="27910848" y="3581400"/>
          <a:ext cx="47625" cy="952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66675</xdr:colOff>
      <xdr:row>25</xdr:row>
      <xdr:rowOff>19050</xdr:rowOff>
    </xdr:from>
    <xdr:to>
      <xdr:col>6</xdr:col>
      <xdr:colOff>123825</xdr:colOff>
      <xdr:row>28</xdr:row>
      <xdr:rowOff>209550</xdr:rowOff>
    </xdr:to>
    <xdr:sp macro="" textlink="">
      <xdr:nvSpPr>
        <xdr:cNvPr id="58" name="左中かっこ 57">
          <a:extLst>
            <a:ext uri="{FF2B5EF4-FFF2-40B4-BE49-F238E27FC236}">
              <a16:creationId xmlns:a16="http://schemas.microsoft.com/office/drawing/2014/main" id="{CE63B117-3FCE-4CAB-9D65-8AAD6DB89B8D}"/>
            </a:ext>
          </a:extLst>
        </xdr:cNvPr>
        <xdr:cNvSpPr/>
      </xdr:nvSpPr>
      <xdr:spPr>
        <a:xfrm>
          <a:off x="4006561" y="4543425"/>
          <a:ext cx="57150" cy="9048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28575</xdr:colOff>
      <xdr:row>25</xdr:row>
      <xdr:rowOff>9525</xdr:rowOff>
    </xdr:from>
    <xdr:to>
      <xdr:col>10</xdr:col>
      <xdr:colOff>76200</xdr:colOff>
      <xdr:row>29</xdr:row>
      <xdr:rowOff>9525</xdr:rowOff>
    </xdr:to>
    <xdr:sp macro="" textlink="">
      <xdr:nvSpPr>
        <xdr:cNvPr id="59" name="右中かっこ 58">
          <a:extLst>
            <a:ext uri="{FF2B5EF4-FFF2-40B4-BE49-F238E27FC236}">
              <a16:creationId xmlns:a16="http://schemas.microsoft.com/office/drawing/2014/main" id="{ECFBBB32-086B-43A4-B18F-F3EED6D529A4}"/>
            </a:ext>
          </a:extLst>
        </xdr:cNvPr>
        <xdr:cNvSpPr/>
      </xdr:nvSpPr>
      <xdr:spPr>
        <a:xfrm>
          <a:off x="5180734" y="4533900"/>
          <a:ext cx="47625" cy="9525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66675</xdr:colOff>
      <xdr:row>25</xdr:row>
      <xdr:rowOff>19050</xdr:rowOff>
    </xdr:from>
    <xdr:to>
      <xdr:col>54</xdr:col>
      <xdr:colOff>123825</xdr:colOff>
      <xdr:row>28</xdr:row>
      <xdr:rowOff>209550</xdr:rowOff>
    </xdr:to>
    <xdr:sp macro="" textlink="">
      <xdr:nvSpPr>
        <xdr:cNvPr id="64" name="左中かっこ 63">
          <a:extLst>
            <a:ext uri="{FF2B5EF4-FFF2-40B4-BE49-F238E27FC236}">
              <a16:creationId xmlns:a16="http://schemas.microsoft.com/office/drawing/2014/main" id="{613B7A88-5F8B-4B44-8693-AF77CC68EB75}"/>
            </a:ext>
          </a:extLst>
        </xdr:cNvPr>
        <xdr:cNvSpPr/>
      </xdr:nvSpPr>
      <xdr:spPr>
        <a:xfrm>
          <a:off x="17166318" y="4259943"/>
          <a:ext cx="57150" cy="93889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58</xdr:col>
      <xdr:colOff>28575</xdr:colOff>
      <xdr:row>25</xdr:row>
      <xdr:rowOff>9525</xdr:rowOff>
    </xdr:from>
    <xdr:to>
      <xdr:col>58</xdr:col>
      <xdr:colOff>76200</xdr:colOff>
      <xdr:row>29</xdr:row>
      <xdr:rowOff>9525</xdr:rowOff>
    </xdr:to>
    <xdr:sp macro="" textlink="">
      <xdr:nvSpPr>
        <xdr:cNvPr id="65" name="右中かっこ 64">
          <a:extLst>
            <a:ext uri="{FF2B5EF4-FFF2-40B4-BE49-F238E27FC236}">
              <a16:creationId xmlns:a16="http://schemas.microsoft.com/office/drawing/2014/main" id="{83713485-7DF4-4F54-B4F3-7A17AD338F8C}"/>
            </a:ext>
          </a:extLst>
        </xdr:cNvPr>
        <xdr:cNvSpPr/>
      </xdr:nvSpPr>
      <xdr:spPr>
        <a:xfrm>
          <a:off x="18307504" y="4250418"/>
          <a:ext cx="47625" cy="99785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88</xdr:col>
      <xdr:colOff>66675</xdr:colOff>
      <xdr:row>25</xdr:row>
      <xdr:rowOff>19050</xdr:rowOff>
    </xdr:from>
    <xdr:to>
      <xdr:col>88</xdr:col>
      <xdr:colOff>123825</xdr:colOff>
      <xdr:row>28</xdr:row>
      <xdr:rowOff>209550</xdr:rowOff>
    </xdr:to>
    <xdr:sp macro="" textlink="">
      <xdr:nvSpPr>
        <xdr:cNvPr id="66" name="左中かっこ 65">
          <a:extLst>
            <a:ext uri="{FF2B5EF4-FFF2-40B4-BE49-F238E27FC236}">
              <a16:creationId xmlns:a16="http://schemas.microsoft.com/office/drawing/2014/main" id="{F9AAE35C-1A85-4682-9440-D5F321ECD95C}"/>
            </a:ext>
          </a:extLst>
        </xdr:cNvPr>
        <xdr:cNvSpPr/>
      </xdr:nvSpPr>
      <xdr:spPr>
        <a:xfrm>
          <a:off x="17166318" y="4259943"/>
          <a:ext cx="57150" cy="93889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92</xdr:col>
      <xdr:colOff>104775</xdr:colOff>
      <xdr:row>25</xdr:row>
      <xdr:rowOff>9525</xdr:rowOff>
    </xdr:from>
    <xdr:to>
      <xdr:col>92</xdr:col>
      <xdr:colOff>152400</xdr:colOff>
      <xdr:row>29</xdr:row>
      <xdr:rowOff>9525</xdr:rowOff>
    </xdr:to>
    <xdr:sp macro="" textlink="">
      <xdr:nvSpPr>
        <xdr:cNvPr id="67" name="右中かっこ 66">
          <a:extLst>
            <a:ext uri="{FF2B5EF4-FFF2-40B4-BE49-F238E27FC236}">
              <a16:creationId xmlns:a16="http://schemas.microsoft.com/office/drawing/2014/main" id="{466F19D4-0430-4092-9480-0286A2AE72DD}"/>
            </a:ext>
          </a:extLst>
        </xdr:cNvPr>
        <xdr:cNvSpPr/>
      </xdr:nvSpPr>
      <xdr:spPr>
        <a:xfrm>
          <a:off x="34699575" y="7419975"/>
          <a:ext cx="47625" cy="9906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66675</xdr:colOff>
      <xdr:row>19</xdr:row>
      <xdr:rowOff>19050</xdr:rowOff>
    </xdr:from>
    <xdr:to>
      <xdr:col>69</xdr:col>
      <xdr:colOff>123825</xdr:colOff>
      <xdr:row>22</xdr:row>
      <xdr:rowOff>209550</xdr:rowOff>
    </xdr:to>
    <xdr:sp macro="" textlink="">
      <xdr:nvSpPr>
        <xdr:cNvPr id="72" name="左中かっこ 71">
          <a:extLst>
            <a:ext uri="{FF2B5EF4-FFF2-40B4-BE49-F238E27FC236}">
              <a16:creationId xmlns:a16="http://schemas.microsoft.com/office/drawing/2014/main" id="{DD353F2C-BF35-4327-AF0B-943503F0A3B0}"/>
            </a:ext>
          </a:extLst>
        </xdr:cNvPr>
        <xdr:cNvSpPr/>
      </xdr:nvSpPr>
      <xdr:spPr>
        <a:xfrm>
          <a:off x="15987032" y="3511550"/>
          <a:ext cx="57150" cy="93889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73</xdr:col>
      <xdr:colOff>28575</xdr:colOff>
      <xdr:row>19</xdr:row>
      <xdr:rowOff>9525</xdr:rowOff>
    </xdr:from>
    <xdr:to>
      <xdr:col>73</xdr:col>
      <xdr:colOff>76200</xdr:colOff>
      <xdr:row>23</xdr:row>
      <xdr:rowOff>9525</xdr:rowOff>
    </xdr:to>
    <xdr:sp macro="" textlink="">
      <xdr:nvSpPr>
        <xdr:cNvPr id="73" name="右中かっこ 72">
          <a:extLst>
            <a:ext uri="{FF2B5EF4-FFF2-40B4-BE49-F238E27FC236}">
              <a16:creationId xmlns:a16="http://schemas.microsoft.com/office/drawing/2014/main" id="{2F06A9C6-4846-4D01-8DBD-DB634AB23613}"/>
            </a:ext>
          </a:extLst>
        </xdr:cNvPr>
        <xdr:cNvSpPr/>
      </xdr:nvSpPr>
      <xdr:spPr>
        <a:xfrm>
          <a:off x="17128218" y="3502025"/>
          <a:ext cx="47625" cy="99785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66675</xdr:colOff>
      <xdr:row>19</xdr:row>
      <xdr:rowOff>19050</xdr:rowOff>
    </xdr:from>
    <xdr:to>
      <xdr:col>21</xdr:col>
      <xdr:colOff>123825</xdr:colOff>
      <xdr:row>22</xdr:row>
      <xdr:rowOff>209550</xdr:rowOff>
    </xdr:to>
    <xdr:sp macro="" textlink="">
      <xdr:nvSpPr>
        <xdr:cNvPr id="74" name="左中かっこ 73">
          <a:extLst>
            <a:ext uri="{FF2B5EF4-FFF2-40B4-BE49-F238E27FC236}">
              <a16:creationId xmlns:a16="http://schemas.microsoft.com/office/drawing/2014/main" id="{7589F167-0F3D-4359-BB83-01AD563BF456}"/>
            </a:ext>
          </a:extLst>
        </xdr:cNvPr>
        <xdr:cNvSpPr/>
      </xdr:nvSpPr>
      <xdr:spPr>
        <a:xfrm>
          <a:off x="15987032" y="3511550"/>
          <a:ext cx="57150" cy="93889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28575</xdr:colOff>
      <xdr:row>19</xdr:row>
      <xdr:rowOff>9525</xdr:rowOff>
    </xdr:from>
    <xdr:to>
      <xdr:col>25</xdr:col>
      <xdr:colOff>76200</xdr:colOff>
      <xdr:row>23</xdr:row>
      <xdr:rowOff>9525</xdr:rowOff>
    </xdr:to>
    <xdr:sp macro="" textlink="">
      <xdr:nvSpPr>
        <xdr:cNvPr id="75" name="右中かっこ 74">
          <a:extLst>
            <a:ext uri="{FF2B5EF4-FFF2-40B4-BE49-F238E27FC236}">
              <a16:creationId xmlns:a16="http://schemas.microsoft.com/office/drawing/2014/main" id="{0A18EFB0-49D6-41CF-8D9D-A25B1013ADCA}"/>
            </a:ext>
          </a:extLst>
        </xdr:cNvPr>
        <xdr:cNvSpPr/>
      </xdr:nvSpPr>
      <xdr:spPr>
        <a:xfrm>
          <a:off x="17128218" y="3502025"/>
          <a:ext cx="47625" cy="99785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66675</xdr:colOff>
      <xdr:row>25</xdr:row>
      <xdr:rowOff>19050</xdr:rowOff>
    </xdr:from>
    <xdr:to>
      <xdr:col>40</xdr:col>
      <xdr:colOff>123825</xdr:colOff>
      <xdr:row>28</xdr:row>
      <xdr:rowOff>209550</xdr:rowOff>
    </xdr:to>
    <xdr:sp macro="" textlink="">
      <xdr:nvSpPr>
        <xdr:cNvPr id="76" name="左中かっこ 75">
          <a:extLst>
            <a:ext uri="{FF2B5EF4-FFF2-40B4-BE49-F238E27FC236}">
              <a16:creationId xmlns:a16="http://schemas.microsoft.com/office/drawing/2014/main" id="{28484822-0A61-4EB5-BE43-06BDA4D8493F}"/>
            </a:ext>
          </a:extLst>
        </xdr:cNvPr>
        <xdr:cNvSpPr/>
      </xdr:nvSpPr>
      <xdr:spPr>
        <a:xfrm>
          <a:off x="15987032" y="3511550"/>
          <a:ext cx="57150" cy="93889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28575</xdr:colOff>
      <xdr:row>25</xdr:row>
      <xdr:rowOff>9525</xdr:rowOff>
    </xdr:from>
    <xdr:to>
      <xdr:col>44</xdr:col>
      <xdr:colOff>76200</xdr:colOff>
      <xdr:row>29</xdr:row>
      <xdr:rowOff>9525</xdr:rowOff>
    </xdr:to>
    <xdr:sp macro="" textlink="">
      <xdr:nvSpPr>
        <xdr:cNvPr id="77" name="右中かっこ 76">
          <a:extLst>
            <a:ext uri="{FF2B5EF4-FFF2-40B4-BE49-F238E27FC236}">
              <a16:creationId xmlns:a16="http://schemas.microsoft.com/office/drawing/2014/main" id="{DCA60627-1833-4F98-8EA7-D775C77C6D12}"/>
            </a:ext>
          </a:extLst>
        </xdr:cNvPr>
        <xdr:cNvSpPr/>
      </xdr:nvSpPr>
      <xdr:spPr>
        <a:xfrm>
          <a:off x="17128218" y="3502025"/>
          <a:ext cx="47625" cy="99785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66675</xdr:colOff>
      <xdr:row>19</xdr:row>
      <xdr:rowOff>19050</xdr:rowOff>
    </xdr:from>
    <xdr:to>
      <xdr:col>47</xdr:col>
      <xdr:colOff>123825</xdr:colOff>
      <xdr:row>22</xdr:row>
      <xdr:rowOff>209550</xdr:rowOff>
    </xdr:to>
    <xdr:sp macro="" textlink="">
      <xdr:nvSpPr>
        <xdr:cNvPr id="82" name="左中かっこ 81">
          <a:extLst>
            <a:ext uri="{FF2B5EF4-FFF2-40B4-BE49-F238E27FC236}">
              <a16:creationId xmlns:a16="http://schemas.microsoft.com/office/drawing/2014/main" id="{0098549F-78B5-437E-A51C-1C907B1C3F54}"/>
            </a:ext>
          </a:extLst>
        </xdr:cNvPr>
        <xdr:cNvSpPr/>
      </xdr:nvSpPr>
      <xdr:spPr>
        <a:xfrm>
          <a:off x="15987032" y="3511550"/>
          <a:ext cx="57150" cy="93889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28575</xdr:colOff>
      <xdr:row>19</xdr:row>
      <xdr:rowOff>9525</xdr:rowOff>
    </xdr:from>
    <xdr:to>
      <xdr:col>51</xdr:col>
      <xdr:colOff>76200</xdr:colOff>
      <xdr:row>23</xdr:row>
      <xdr:rowOff>9525</xdr:rowOff>
    </xdr:to>
    <xdr:sp macro="" textlink="">
      <xdr:nvSpPr>
        <xdr:cNvPr id="83" name="右中かっこ 82">
          <a:extLst>
            <a:ext uri="{FF2B5EF4-FFF2-40B4-BE49-F238E27FC236}">
              <a16:creationId xmlns:a16="http://schemas.microsoft.com/office/drawing/2014/main" id="{85DB6F18-68A2-454B-84A7-D0A25736B588}"/>
            </a:ext>
          </a:extLst>
        </xdr:cNvPr>
        <xdr:cNvSpPr/>
      </xdr:nvSpPr>
      <xdr:spPr>
        <a:xfrm>
          <a:off x="17128218" y="3502025"/>
          <a:ext cx="47625" cy="99785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66675</xdr:colOff>
      <xdr:row>26</xdr:row>
      <xdr:rowOff>19050</xdr:rowOff>
    </xdr:from>
    <xdr:to>
      <xdr:col>24</xdr:col>
      <xdr:colOff>123825</xdr:colOff>
      <xdr:row>29</xdr:row>
      <xdr:rowOff>209550</xdr:rowOff>
    </xdr:to>
    <xdr:sp macro="" textlink="">
      <xdr:nvSpPr>
        <xdr:cNvPr id="86" name="左中かっこ 85">
          <a:extLst>
            <a:ext uri="{FF2B5EF4-FFF2-40B4-BE49-F238E27FC236}">
              <a16:creationId xmlns:a16="http://schemas.microsoft.com/office/drawing/2014/main" id="{6A02126B-7C31-4418-B4DD-099CA8809F13}"/>
            </a:ext>
          </a:extLst>
        </xdr:cNvPr>
        <xdr:cNvSpPr/>
      </xdr:nvSpPr>
      <xdr:spPr>
        <a:xfrm>
          <a:off x="6257925" y="5734050"/>
          <a:ext cx="57150" cy="93889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28575</xdr:colOff>
      <xdr:row>26</xdr:row>
      <xdr:rowOff>9525</xdr:rowOff>
    </xdr:from>
    <xdr:to>
      <xdr:col>28</xdr:col>
      <xdr:colOff>76200</xdr:colOff>
      <xdr:row>30</xdr:row>
      <xdr:rowOff>9525</xdr:rowOff>
    </xdr:to>
    <xdr:sp macro="" textlink="">
      <xdr:nvSpPr>
        <xdr:cNvPr id="87" name="右中かっこ 86">
          <a:extLst>
            <a:ext uri="{FF2B5EF4-FFF2-40B4-BE49-F238E27FC236}">
              <a16:creationId xmlns:a16="http://schemas.microsoft.com/office/drawing/2014/main" id="{008BF59D-F7CF-4076-9313-7FC29B4D0C7A}"/>
            </a:ext>
          </a:extLst>
        </xdr:cNvPr>
        <xdr:cNvSpPr/>
      </xdr:nvSpPr>
      <xdr:spPr>
        <a:xfrm>
          <a:off x="7399111" y="5724525"/>
          <a:ext cx="47625" cy="99785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66675</xdr:colOff>
      <xdr:row>26</xdr:row>
      <xdr:rowOff>19050</xdr:rowOff>
    </xdr:from>
    <xdr:to>
      <xdr:col>69</xdr:col>
      <xdr:colOff>123825</xdr:colOff>
      <xdr:row>29</xdr:row>
      <xdr:rowOff>209550</xdr:rowOff>
    </xdr:to>
    <xdr:sp macro="" textlink="">
      <xdr:nvSpPr>
        <xdr:cNvPr id="90" name="左中かっこ 89">
          <a:extLst>
            <a:ext uri="{FF2B5EF4-FFF2-40B4-BE49-F238E27FC236}">
              <a16:creationId xmlns:a16="http://schemas.microsoft.com/office/drawing/2014/main" id="{1B1475B8-E917-4C4E-B0B3-0C8D01533A39}"/>
            </a:ext>
          </a:extLst>
        </xdr:cNvPr>
        <xdr:cNvSpPr/>
      </xdr:nvSpPr>
      <xdr:spPr>
        <a:xfrm>
          <a:off x="7142389" y="7480300"/>
          <a:ext cx="57150" cy="93889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73</xdr:col>
      <xdr:colOff>28575</xdr:colOff>
      <xdr:row>26</xdr:row>
      <xdr:rowOff>9525</xdr:rowOff>
    </xdr:from>
    <xdr:to>
      <xdr:col>73</xdr:col>
      <xdr:colOff>76200</xdr:colOff>
      <xdr:row>30</xdr:row>
      <xdr:rowOff>9525</xdr:rowOff>
    </xdr:to>
    <xdr:sp macro="" textlink="">
      <xdr:nvSpPr>
        <xdr:cNvPr id="91" name="右中かっこ 90">
          <a:extLst>
            <a:ext uri="{FF2B5EF4-FFF2-40B4-BE49-F238E27FC236}">
              <a16:creationId xmlns:a16="http://schemas.microsoft.com/office/drawing/2014/main" id="{671CEAC6-B6AA-4084-BA24-9232A9513A18}"/>
            </a:ext>
          </a:extLst>
        </xdr:cNvPr>
        <xdr:cNvSpPr/>
      </xdr:nvSpPr>
      <xdr:spPr>
        <a:xfrm>
          <a:off x="8283575" y="7470775"/>
          <a:ext cx="47625" cy="99785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66675</xdr:colOff>
      <xdr:row>11</xdr:row>
      <xdr:rowOff>19050</xdr:rowOff>
    </xdr:from>
    <xdr:to>
      <xdr:col>8</xdr:col>
      <xdr:colOff>123825</xdr:colOff>
      <xdr:row>14</xdr:row>
      <xdr:rowOff>209550</xdr:rowOff>
    </xdr:to>
    <xdr:sp macro="" textlink="">
      <xdr:nvSpPr>
        <xdr:cNvPr id="92" name="左中かっこ 91">
          <a:extLst>
            <a:ext uri="{FF2B5EF4-FFF2-40B4-BE49-F238E27FC236}">
              <a16:creationId xmlns:a16="http://schemas.microsoft.com/office/drawing/2014/main" id="{C73C169B-41F1-4991-AE61-82F157C2C7E5}"/>
            </a:ext>
          </a:extLst>
        </xdr:cNvPr>
        <xdr:cNvSpPr/>
      </xdr:nvSpPr>
      <xdr:spPr>
        <a:xfrm>
          <a:off x="6257925" y="5734050"/>
          <a:ext cx="57150" cy="93889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28575</xdr:colOff>
      <xdr:row>11</xdr:row>
      <xdr:rowOff>9525</xdr:rowOff>
    </xdr:from>
    <xdr:to>
      <xdr:col>12</xdr:col>
      <xdr:colOff>76200</xdr:colOff>
      <xdr:row>15</xdr:row>
      <xdr:rowOff>9525</xdr:rowOff>
    </xdr:to>
    <xdr:sp macro="" textlink="">
      <xdr:nvSpPr>
        <xdr:cNvPr id="93" name="右中かっこ 92">
          <a:extLst>
            <a:ext uri="{FF2B5EF4-FFF2-40B4-BE49-F238E27FC236}">
              <a16:creationId xmlns:a16="http://schemas.microsoft.com/office/drawing/2014/main" id="{0F6AABEA-5DDD-4969-930F-5044158C01D3}"/>
            </a:ext>
          </a:extLst>
        </xdr:cNvPr>
        <xdr:cNvSpPr/>
      </xdr:nvSpPr>
      <xdr:spPr>
        <a:xfrm>
          <a:off x="7399111" y="5724525"/>
          <a:ext cx="47625" cy="99785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66675</xdr:colOff>
      <xdr:row>79</xdr:row>
      <xdr:rowOff>19050</xdr:rowOff>
    </xdr:from>
    <xdr:to>
      <xdr:col>61</xdr:col>
      <xdr:colOff>123825</xdr:colOff>
      <xdr:row>82</xdr:row>
      <xdr:rowOff>209550</xdr:rowOff>
    </xdr:to>
    <xdr:sp macro="" textlink="">
      <xdr:nvSpPr>
        <xdr:cNvPr id="108" name="左中かっこ 107">
          <a:extLst>
            <a:ext uri="{FF2B5EF4-FFF2-40B4-BE49-F238E27FC236}">
              <a16:creationId xmlns:a16="http://schemas.microsoft.com/office/drawing/2014/main" id="{E1A03C2F-45E6-4FD4-A6F4-DBEDACFEB424}"/>
            </a:ext>
          </a:extLst>
        </xdr:cNvPr>
        <xdr:cNvSpPr/>
      </xdr:nvSpPr>
      <xdr:spPr>
        <a:xfrm>
          <a:off x="22178282" y="10677979"/>
          <a:ext cx="57150" cy="938892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28575</xdr:colOff>
      <xdr:row>79</xdr:row>
      <xdr:rowOff>9525</xdr:rowOff>
    </xdr:from>
    <xdr:to>
      <xdr:col>65</xdr:col>
      <xdr:colOff>76200</xdr:colOff>
      <xdr:row>83</xdr:row>
      <xdr:rowOff>9525</xdr:rowOff>
    </xdr:to>
    <xdr:sp macro="" textlink="">
      <xdr:nvSpPr>
        <xdr:cNvPr id="109" name="右中かっこ 108">
          <a:extLst>
            <a:ext uri="{FF2B5EF4-FFF2-40B4-BE49-F238E27FC236}">
              <a16:creationId xmlns:a16="http://schemas.microsoft.com/office/drawing/2014/main" id="{55DB2EAF-0994-4C82-BD79-7F62BCF3488B}"/>
            </a:ext>
          </a:extLst>
        </xdr:cNvPr>
        <xdr:cNvSpPr/>
      </xdr:nvSpPr>
      <xdr:spPr>
        <a:xfrm>
          <a:off x="23319468" y="10668454"/>
          <a:ext cx="47625" cy="99785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134711</xdr:colOff>
      <xdr:row>66</xdr:row>
      <xdr:rowOff>64407</xdr:rowOff>
    </xdr:from>
    <xdr:to>
      <xdr:col>4</xdr:col>
      <xdr:colOff>191861</xdr:colOff>
      <xdr:row>70</xdr:row>
      <xdr:rowOff>5443</xdr:rowOff>
    </xdr:to>
    <xdr:sp macro="" textlink="">
      <xdr:nvSpPr>
        <xdr:cNvPr id="114" name="左中かっこ 113">
          <a:extLst>
            <a:ext uri="{FF2B5EF4-FFF2-40B4-BE49-F238E27FC236}">
              <a16:creationId xmlns:a16="http://schemas.microsoft.com/office/drawing/2014/main" id="{C21A9822-3C9A-47EA-9745-31AA91FDE931}"/>
            </a:ext>
          </a:extLst>
        </xdr:cNvPr>
        <xdr:cNvSpPr/>
      </xdr:nvSpPr>
      <xdr:spPr>
        <a:xfrm>
          <a:off x="1608818" y="18229943"/>
          <a:ext cx="57150" cy="93889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28575</xdr:colOff>
      <xdr:row>66</xdr:row>
      <xdr:rowOff>9525</xdr:rowOff>
    </xdr:from>
    <xdr:to>
      <xdr:col>8</xdr:col>
      <xdr:colOff>76200</xdr:colOff>
      <xdr:row>70</xdr:row>
      <xdr:rowOff>9525</xdr:rowOff>
    </xdr:to>
    <xdr:sp macro="" textlink="">
      <xdr:nvSpPr>
        <xdr:cNvPr id="115" name="右中かっこ 114">
          <a:extLst>
            <a:ext uri="{FF2B5EF4-FFF2-40B4-BE49-F238E27FC236}">
              <a16:creationId xmlns:a16="http://schemas.microsoft.com/office/drawing/2014/main" id="{A4D6E5B7-1234-4119-8F45-D59F7FFFB157}"/>
            </a:ext>
          </a:extLst>
        </xdr:cNvPr>
        <xdr:cNvSpPr/>
      </xdr:nvSpPr>
      <xdr:spPr>
        <a:xfrm>
          <a:off x="2976789" y="7425418"/>
          <a:ext cx="47625" cy="99785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66675</xdr:colOff>
      <xdr:row>60</xdr:row>
      <xdr:rowOff>19050</xdr:rowOff>
    </xdr:from>
    <xdr:to>
      <xdr:col>69</xdr:col>
      <xdr:colOff>123825</xdr:colOff>
      <xdr:row>63</xdr:row>
      <xdr:rowOff>209550</xdr:rowOff>
    </xdr:to>
    <xdr:sp macro="" textlink="">
      <xdr:nvSpPr>
        <xdr:cNvPr id="120" name="左中かっこ 119">
          <a:extLst>
            <a:ext uri="{FF2B5EF4-FFF2-40B4-BE49-F238E27FC236}">
              <a16:creationId xmlns:a16="http://schemas.microsoft.com/office/drawing/2014/main" id="{CA33B80F-AF62-4D05-89F2-F964B67B1FF5}"/>
            </a:ext>
          </a:extLst>
        </xdr:cNvPr>
        <xdr:cNvSpPr/>
      </xdr:nvSpPr>
      <xdr:spPr>
        <a:xfrm>
          <a:off x="20409354" y="5870121"/>
          <a:ext cx="57150" cy="93889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73</xdr:col>
      <xdr:colOff>28575</xdr:colOff>
      <xdr:row>60</xdr:row>
      <xdr:rowOff>9525</xdr:rowOff>
    </xdr:from>
    <xdr:to>
      <xdr:col>73</xdr:col>
      <xdr:colOff>76200</xdr:colOff>
      <xdr:row>64</xdr:row>
      <xdr:rowOff>9525</xdr:rowOff>
    </xdr:to>
    <xdr:sp macro="" textlink="">
      <xdr:nvSpPr>
        <xdr:cNvPr id="121" name="右中かっこ 120">
          <a:extLst>
            <a:ext uri="{FF2B5EF4-FFF2-40B4-BE49-F238E27FC236}">
              <a16:creationId xmlns:a16="http://schemas.microsoft.com/office/drawing/2014/main" id="{9F86271E-1619-4537-8013-7749DC751AC4}"/>
            </a:ext>
          </a:extLst>
        </xdr:cNvPr>
        <xdr:cNvSpPr/>
      </xdr:nvSpPr>
      <xdr:spPr>
        <a:xfrm>
          <a:off x="21550539" y="5860596"/>
          <a:ext cx="47625" cy="997858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66675</xdr:colOff>
      <xdr:row>60</xdr:row>
      <xdr:rowOff>19050</xdr:rowOff>
    </xdr:from>
    <xdr:to>
      <xdr:col>21</xdr:col>
      <xdr:colOff>123825</xdr:colOff>
      <xdr:row>63</xdr:row>
      <xdr:rowOff>209550</xdr:rowOff>
    </xdr:to>
    <xdr:sp macro="" textlink="">
      <xdr:nvSpPr>
        <xdr:cNvPr id="122" name="左中かっこ 121">
          <a:extLst>
            <a:ext uri="{FF2B5EF4-FFF2-40B4-BE49-F238E27FC236}">
              <a16:creationId xmlns:a16="http://schemas.microsoft.com/office/drawing/2014/main" id="{BDE59D48-B962-4A99-8EF8-A880384D3450}"/>
            </a:ext>
          </a:extLst>
        </xdr:cNvPr>
        <xdr:cNvSpPr/>
      </xdr:nvSpPr>
      <xdr:spPr>
        <a:xfrm>
          <a:off x="6257925" y="5870121"/>
          <a:ext cx="57150" cy="93889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28575</xdr:colOff>
      <xdr:row>60</xdr:row>
      <xdr:rowOff>9525</xdr:rowOff>
    </xdr:from>
    <xdr:to>
      <xdr:col>25</xdr:col>
      <xdr:colOff>76200</xdr:colOff>
      <xdr:row>64</xdr:row>
      <xdr:rowOff>9525</xdr:rowOff>
    </xdr:to>
    <xdr:sp macro="" textlink="">
      <xdr:nvSpPr>
        <xdr:cNvPr id="123" name="右中かっこ 122">
          <a:extLst>
            <a:ext uri="{FF2B5EF4-FFF2-40B4-BE49-F238E27FC236}">
              <a16:creationId xmlns:a16="http://schemas.microsoft.com/office/drawing/2014/main" id="{1A4749EC-1060-4739-9140-2938372AC303}"/>
            </a:ext>
          </a:extLst>
        </xdr:cNvPr>
        <xdr:cNvSpPr/>
      </xdr:nvSpPr>
      <xdr:spPr>
        <a:xfrm>
          <a:off x="7399111" y="5860596"/>
          <a:ext cx="47625" cy="997858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66675</xdr:colOff>
      <xdr:row>66</xdr:row>
      <xdr:rowOff>19050</xdr:rowOff>
    </xdr:from>
    <xdr:to>
      <xdr:col>37</xdr:col>
      <xdr:colOff>123825</xdr:colOff>
      <xdr:row>69</xdr:row>
      <xdr:rowOff>209550</xdr:rowOff>
    </xdr:to>
    <xdr:sp macro="" textlink="">
      <xdr:nvSpPr>
        <xdr:cNvPr id="124" name="左中かっこ 123">
          <a:extLst>
            <a:ext uri="{FF2B5EF4-FFF2-40B4-BE49-F238E27FC236}">
              <a16:creationId xmlns:a16="http://schemas.microsoft.com/office/drawing/2014/main" id="{9B882494-F690-4C5F-8A69-8A014545470D}"/>
            </a:ext>
          </a:extLst>
        </xdr:cNvPr>
        <xdr:cNvSpPr/>
      </xdr:nvSpPr>
      <xdr:spPr>
        <a:xfrm>
          <a:off x="11859532" y="7434943"/>
          <a:ext cx="57150" cy="93889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28575</xdr:colOff>
      <xdr:row>66</xdr:row>
      <xdr:rowOff>9525</xdr:rowOff>
    </xdr:from>
    <xdr:to>
      <xdr:col>41</xdr:col>
      <xdr:colOff>76200</xdr:colOff>
      <xdr:row>70</xdr:row>
      <xdr:rowOff>9525</xdr:rowOff>
    </xdr:to>
    <xdr:sp macro="" textlink="">
      <xdr:nvSpPr>
        <xdr:cNvPr id="125" name="右中かっこ 124">
          <a:extLst>
            <a:ext uri="{FF2B5EF4-FFF2-40B4-BE49-F238E27FC236}">
              <a16:creationId xmlns:a16="http://schemas.microsoft.com/office/drawing/2014/main" id="{3FFCD890-62AB-40F2-B926-CF629C7E1874}"/>
            </a:ext>
          </a:extLst>
        </xdr:cNvPr>
        <xdr:cNvSpPr/>
      </xdr:nvSpPr>
      <xdr:spPr>
        <a:xfrm>
          <a:off x="13000718" y="7425418"/>
          <a:ext cx="47625" cy="99785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138834</xdr:colOff>
      <xdr:row>60</xdr:row>
      <xdr:rowOff>47914</xdr:rowOff>
    </xdr:from>
    <xdr:to>
      <xdr:col>44</xdr:col>
      <xdr:colOff>195984</xdr:colOff>
      <xdr:row>63</xdr:row>
      <xdr:rowOff>238414</xdr:rowOff>
    </xdr:to>
    <xdr:sp macro="" textlink="">
      <xdr:nvSpPr>
        <xdr:cNvPr id="126" name="左中かっこ 125">
          <a:extLst>
            <a:ext uri="{FF2B5EF4-FFF2-40B4-BE49-F238E27FC236}">
              <a16:creationId xmlns:a16="http://schemas.microsoft.com/office/drawing/2014/main" id="{52132C93-390B-4E38-A21A-ED890074628F}"/>
            </a:ext>
          </a:extLst>
        </xdr:cNvPr>
        <xdr:cNvSpPr/>
      </xdr:nvSpPr>
      <xdr:spPr>
        <a:xfrm>
          <a:off x="13473834" y="16413596"/>
          <a:ext cx="57150" cy="92652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96612</xdr:colOff>
      <xdr:row>60</xdr:row>
      <xdr:rowOff>9525</xdr:rowOff>
    </xdr:from>
    <xdr:to>
      <xdr:col>48</xdr:col>
      <xdr:colOff>144237</xdr:colOff>
      <xdr:row>64</xdr:row>
      <xdr:rowOff>9525</xdr:rowOff>
    </xdr:to>
    <xdr:sp macro="" textlink="">
      <xdr:nvSpPr>
        <xdr:cNvPr id="127" name="右中かっこ 126">
          <a:extLst>
            <a:ext uri="{FF2B5EF4-FFF2-40B4-BE49-F238E27FC236}">
              <a16:creationId xmlns:a16="http://schemas.microsoft.com/office/drawing/2014/main" id="{921E9391-0C90-43BC-89A5-4CC573CBD49B}"/>
            </a:ext>
          </a:extLst>
        </xdr:cNvPr>
        <xdr:cNvSpPr/>
      </xdr:nvSpPr>
      <xdr:spPr>
        <a:xfrm>
          <a:off x="15132505" y="16610239"/>
          <a:ext cx="47625" cy="99785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109971</xdr:colOff>
      <xdr:row>54</xdr:row>
      <xdr:rowOff>19050</xdr:rowOff>
    </xdr:from>
    <xdr:to>
      <xdr:col>47</xdr:col>
      <xdr:colOff>167121</xdr:colOff>
      <xdr:row>57</xdr:row>
      <xdr:rowOff>209550</xdr:rowOff>
    </xdr:to>
    <xdr:sp macro="" textlink="">
      <xdr:nvSpPr>
        <xdr:cNvPr id="128" name="左中かっこ 127">
          <a:extLst>
            <a:ext uri="{FF2B5EF4-FFF2-40B4-BE49-F238E27FC236}">
              <a16:creationId xmlns:a16="http://schemas.microsoft.com/office/drawing/2014/main" id="{6A925DFE-2D0D-4853-AB62-04542BA58965}"/>
            </a:ext>
          </a:extLst>
        </xdr:cNvPr>
        <xdr:cNvSpPr/>
      </xdr:nvSpPr>
      <xdr:spPr>
        <a:xfrm>
          <a:off x="14354176" y="14840527"/>
          <a:ext cx="57150" cy="92652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28575</xdr:colOff>
      <xdr:row>54</xdr:row>
      <xdr:rowOff>9525</xdr:rowOff>
    </xdr:from>
    <xdr:to>
      <xdr:col>51</xdr:col>
      <xdr:colOff>76200</xdr:colOff>
      <xdr:row>58</xdr:row>
      <xdr:rowOff>9525</xdr:rowOff>
    </xdr:to>
    <xdr:sp macro="" textlink="">
      <xdr:nvSpPr>
        <xdr:cNvPr id="129" name="右中かっこ 128">
          <a:extLst>
            <a:ext uri="{FF2B5EF4-FFF2-40B4-BE49-F238E27FC236}">
              <a16:creationId xmlns:a16="http://schemas.microsoft.com/office/drawing/2014/main" id="{6765A1E4-4F00-4EB3-912C-DFF20539DB1D}"/>
            </a:ext>
          </a:extLst>
        </xdr:cNvPr>
        <xdr:cNvSpPr/>
      </xdr:nvSpPr>
      <xdr:spPr>
        <a:xfrm>
          <a:off x="15064468" y="4295775"/>
          <a:ext cx="47625" cy="99785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95539</xdr:colOff>
      <xdr:row>52</xdr:row>
      <xdr:rowOff>62345</xdr:rowOff>
    </xdr:from>
    <xdr:to>
      <xdr:col>8</xdr:col>
      <xdr:colOff>152689</xdr:colOff>
      <xdr:row>56</xdr:row>
      <xdr:rowOff>7504</xdr:rowOff>
    </xdr:to>
    <xdr:sp macro="" textlink="">
      <xdr:nvSpPr>
        <xdr:cNvPr id="134" name="左中かっこ 133">
          <a:extLst>
            <a:ext uri="{FF2B5EF4-FFF2-40B4-BE49-F238E27FC236}">
              <a16:creationId xmlns:a16="http://schemas.microsoft.com/office/drawing/2014/main" id="{82A143BE-7521-4DFC-990A-B26068C7C1E4}"/>
            </a:ext>
          </a:extLst>
        </xdr:cNvPr>
        <xdr:cNvSpPr/>
      </xdr:nvSpPr>
      <xdr:spPr>
        <a:xfrm>
          <a:off x="2520084" y="14393140"/>
          <a:ext cx="57150" cy="92652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28575</xdr:colOff>
      <xdr:row>52</xdr:row>
      <xdr:rowOff>9525</xdr:rowOff>
    </xdr:from>
    <xdr:to>
      <xdr:col>12</xdr:col>
      <xdr:colOff>76200</xdr:colOff>
      <xdr:row>56</xdr:row>
      <xdr:rowOff>9525</xdr:rowOff>
    </xdr:to>
    <xdr:sp macro="" textlink="">
      <xdr:nvSpPr>
        <xdr:cNvPr id="135" name="右中かっこ 134">
          <a:extLst>
            <a:ext uri="{FF2B5EF4-FFF2-40B4-BE49-F238E27FC236}">
              <a16:creationId xmlns:a16="http://schemas.microsoft.com/office/drawing/2014/main" id="{BCE178DD-797E-42FF-8B84-BD2BF659DBED}"/>
            </a:ext>
          </a:extLst>
        </xdr:cNvPr>
        <xdr:cNvSpPr/>
      </xdr:nvSpPr>
      <xdr:spPr>
        <a:xfrm>
          <a:off x="3566432" y="3796846"/>
          <a:ext cx="47625" cy="997858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66675</xdr:colOff>
      <xdr:row>79</xdr:row>
      <xdr:rowOff>19050</xdr:rowOff>
    </xdr:from>
    <xdr:to>
      <xdr:col>27</xdr:col>
      <xdr:colOff>123825</xdr:colOff>
      <xdr:row>82</xdr:row>
      <xdr:rowOff>209550</xdr:rowOff>
    </xdr:to>
    <xdr:sp macro="" textlink="">
      <xdr:nvSpPr>
        <xdr:cNvPr id="136" name="左中かっこ 135">
          <a:extLst>
            <a:ext uri="{FF2B5EF4-FFF2-40B4-BE49-F238E27FC236}">
              <a16:creationId xmlns:a16="http://schemas.microsoft.com/office/drawing/2014/main" id="{E0C88D2C-481B-4C55-A979-45ADCC662BDE}"/>
            </a:ext>
          </a:extLst>
        </xdr:cNvPr>
        <xdr:cNvSpPr/>
      </xdr:nvSpPr>
      <xdr:spPr>
        <a:xfrm>
          <a:off x="10975068" y="19681371"/>
          <a:ext cx="57150" cy="93889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28575</xdr:colOff>
      <xdr:row>79</xdr:row>
      <xdr:rowOff>9525</xdr:rowOff>
    </xdr:from>
    <xdr:to>
      <xdr:col>31</xdr:col>
      <xdr:colOff>76200</xdr:colOff>
      <xdr:row>83</xdr:row>
      <xdr:rowOff>9525</xdr:rowOff>
    </xdr:to>
    <xdr:sp macro="" textlink="">
      <xdr:nvSpPr>
        <xdr:cNvPr id="137" name="右中かっこ 136">
          <a:extLst>
            <a:ext uri="{FF2B5EF4-FFF2-40B4-BE49-F238E27FC236}">
              <a16:creationId xmlns:a16="http://schemas.microsoft.com/office/drawing/2014/main" id="{D0F37FAC-190B-46A7-80A4-AF71580E94C4}"/>
            </a:ext>
          </a:extLst>
        </xdr:cNvPr>
        <xdr:cNvSpPr/>
      </xdr:nvSpPr>
      <xdr:spPr>
        <a:xfrm>
          <a:off x="12116254" y="19671846"/>
          <a:ext cx="47625" cy="997858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66675</xdr:colOff>
      <xdr:row>79</xdr:row>
      <xdr:rowOff>19050</xdr:rowOff>
    </xdr:from>
    <xdr:to>
      <xdr:col>13</xdr:col>
      <xdr:colOff>123825</xdr:colOff>
      <xdr:row>82</xdr:row>
      <xdr:rowOff>209550</xdr:rowOff>
    </xdr:to>
    <xdr:sp macro="" textlink="">
      <xdr:nvSpPr>
        <xdr:cNvPr id="144" name="左中かっこ 143">
          <a:extLst>
            <a:ext uri="{FF2B5EF4-FFF2-40B4-BE49-F238E27FC236}">
              <a16:creationId xmlns:a16="http://schemas.microsoft.com/office/drawing/2014/main" id="{FC6C6272-2AF6-4A16-AEF9-7F8560B3E891}"/>
            </a:ext>
          </a:extLst>
        </xdr:cNvPr>
        <xdr:cNvSpPr/>
      </xdr:nvSpPr>
      <xdr:spPr>
        <a:xfrm>
          <a:off x="4488996" y="19681371"/>
          <a:ext cx="57150" cy="93889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28575</xdr:colOff>
      <xdr:row>79</xdr:row>
      <xdr:rowOff>9525</xdr:rowOff>
    </xdr:from>
    <xdr:to>
      <xdr:col>17</xdr:col>
      <xdr:colOff>76200</xdr:colOff>
      <xdr:row>83</xdr:row>
      <xdr:rowOff>9525</xdr:rowOff>
    </xdr:to>
    <xdr:sp macro="" textlink="">
      <xdr:nvSpPr>
        <xdr:cNvPr id="145" name="右中かっこ 144">
          <a:extLst>
            <a:ext uri="{FF2B5EF4-FFF2-40B4-BE49-F238E27FC236}">
              <a16:creationId xmlns:a16="http://schemas.microsoft.com/office/drawing/2014/main" id="{338A1E8C-1133-465D-9374-04DC1015D1FC}"/>
            </a:ext>
          </a:extLst>
        </xdr:cNvPr>
        <xdr:cNvSpPr/>
      </xdr:nvSpPr>
      <xdr:spPr>
        <a:xfrm>
          <a:off x="5630182" y="19671846"/>
          <a:ext cx="47625" cy="997858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180067</xdr:colOff>
      <xdr:row>71</xdr:row>
      <xdr:rowOff>64408</xdr:rowOff>
    </xdr:from>
    <xdr:to>
      <xdr:col>31</xdr:col>
      <xdr:colOff>237217</xdr:colOff>
      <xdr:row>75</xdr:row>
      <xdr:rowOff>5444</xdr:rowOff>
    </xdr:to>
    <xdr:sp macro="" textlink="">
      <xdr:nvSpPr>
        <xdr:cNvPr id="150" name="左中かっこ 149">
          <a:extLst>
            <a:ext uri="{FF2B5EF4-FFF2-40B4-BE49-F238E27FC236}">
              <a16:creationId xmlns:a16="http://schemas.microsoft.com/office/drawing/2014/main" id="{20391E63-38F1-4278-A260-E67716B53F5D}"/>
            </a:ext>
          </a:extLst>
        </xdr:cNvPr>
        <xdr:cNvSpPr/>
      </xdr:nvSpPr>
      <xdr:spPr>
        <a:xfrm>
          <a:off x="9319531" y="19477265"/>
          <a:ext cx="57150" cy="93889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28575</xdr:colOff>
      <xdr:row>71</xdr:row>
      <xdr:rowOff>9525</xdr:rowOff>
    </xdr:from>
    <xdr:to>
      <xdr:col>35</xdr:col>
      <xdr:colOff>76200</xdr:colOff>
      <xdr:row>75</xdr:row>
      <xdr:rowOff>9525</xdr:rowOff>
    </xdr:to>
    <xdr:sp macro="" textlink="">
      <xdr:nvSpPr>
        <xdr:cNvPr id="151" name="右中かっこ 150">
          <a:extLst>
            <a:ext uri="{FF2B5EF4-FFF2-40B4-BE49-F238E27FC236}">
              <a16:creationId xmlns:a16="http://schemas.microsoft.com/office/drawing/2014/main" id="{21E9F65F-BE38-4E7F-BD76-22FDAE72619B}"/>
            </a:ext>
          </a:extLst>
        </xdr:cNvPr>
        <xdr:cNvSpPr/>
      </xdr:nvSpPr>
      <xdr:spPr>
        <a:xfrm>
          <a:off x="11231789" y="21168632"/>
          <a:ext cx="47625" cy="99785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28575</xdr:colOff>
      <xdr:row>71</xdr:row>
      <xdr:rowOff>9525</xdr:rowOff>
    </xdr:from>
    <xdr:to>
      <xdr:col>35</xdr:col>
      <xdr:colOff>76200</xdr:colOff>
      <xdr:row>75</xdr:row>
      <xdr:rowOff>9525</xdr:rowOff>
    </xdr:to>
    <xdr:sp macro="" textlink="">
      <xdr:nvSpPr>
        <xdr:cNvPr id="153" name="右中かっこ 152">
          <a:extLst>
            <a:ext uri="{FF2B5EF4-FFF2-40B4-BE49-F238E27FC236}">
              <a16:creationId xmlns:a16="http://schemas.microsoft.com/office/drawing/2014/main" id="{73270392-2580-4E69-94E7-19A63398CC86}"/>
            </a:ext>
          </a:extLst>
        </xdr:cNvPr>
        <xdr:cNvSpPr/>
      </xdr:nvSpPr>
      <xdr:spPr>
        <a:xfrm>
          <a:off x="12705896" y="18175061"/>
          <a:ext cx="47625" cy="99785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57</xdr:col>
      <xdr:colOff>66675</xdr:colOff>
      <xdr:row>71</xdr:row>
      <xdr:rowOff>19050</xdr:rowOff>
    </xdr:from>
    <xdr:to>
      <xdr:col>57</xdr:col>
      <xdr:colOff>123825</xdr:colOff>
      <xdr:row>74</xdr:row>
      <xdr:rowOff>209550</xdr:rowOff>
    </xdr:to>
    <xdr:sp macro="" textlink="">
      <xdr:nvSpPr>
        <xdr:cNvPr id="78" name="左中かっこ 77">
          <a:extLst>
            <a:ext uri="{FF2B5EF4-FFF2-40B4-BE49-F238E27FC236}">
              <a16:creationId xmlns:a16="http://schemas.microsoft.com/office/drawing/2014/main" id="{3E6DB6C6-D5C0-405D-A4F8-85FA0D48E733}"/>
            </a:ext>
          </a:extLst>
        </xdr:cNvPr>
        <xdr:cNvSpPr/>
      </xdr:nvSpPr>
      <xdr:spPr>
        <a:xfrm>
          <a:off x="4488996" y="23105836"/>
          <a:ext cx="57150" cy="1006928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129598</xdr:colOff>
      <xdr:row>71</xdr:row>
      <xdr:rowOff>96116</xdr:rowOff>
    </xdr:from>
    <xdr:to>
      <xdr:col>61</xdr:col>
      <xdr:colOff>177223</xdr:colOff>
      <xdr:row>75</xdr:row>
      <xdr:rowOff>96116</xdr:rowOff>
    </xdr:to>
    <xdr:sp macro="" textlink="">
      <xdr:nvSpPr>
        <xdr:cNvPr id="79" name="右中かっこ 78">
          <a:extLst>
            <a:ext uri="{FF2B5EF4-FFF2-40B4-BE49-F238E27FC236}">
              <a16:creationId xmlns:a16="http://schemas.microsoft.com/office/drawing/2014/main" id="{5DDB60C9-52F2-4894-B2D8-213B96463C1D}"/>
            </a:ext>
          </a:extLst>
        </xdr:cNvPr>
        <xdr:cNvSpPr/>
      </xdr:nvSpPr>
      <xdr:spPr>
        <a:xfrm>
          <a:off x="18616757" y="19232707"/>
          <a:ext cx="47625" cy="981364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66675</xdr:colOff>
      <xdr:row>66</xdr:row>
      <xdr:rowOff>19050</xdr:rowOff>
    </xdr:from>
    <xdr:to>
      <xdr:col>52</xdr:col>
      <xdr:colOff>123825</xdr:colOff>
      <xdr:row>69</xdr:row>
      <xdr:rowOff>209550</xdr:rowOff>
    </xdr:to>
    <xdr:sp macro="" textlink="">
      <xdr:nvSpPr>
        <xdr:cNvPr id="80" name="左中かっこ 79">
          <a:extLst>
            <a:ext uri="{FF2B5EF4-FFF2-40B4-BE49-F238E27FC236}">
              <a16:creationId xmlns:a16="http://schemas.microsoft.com/office/drawing/2014/main" id="{7CA83179-4BB6-48A5-9931-31020FCF2667}"/>
            </a:ext>
          </a:extLst>
        </xdr:cNvPr>
        <xdr:cNvSpPr/>
      </xdr:nvSpPr>
      <xdr:spPr>
        <a:xfrm>
          <a:off x="4488996" y="23105836"/>
          <a:ext cx="57150" cy="1006928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28575</xdr:colOff>
      <xdr:row>66</xdr:row>
      <xdr:rowOff>9525</xdr:rowOff>
    </xdr:from>
    <xdr:to>
      <xdr:col>56</xdr:col>
      <xdr:colOff>76200</xdr:colOff>
      <xdr:row>70</xdr:row>
      <xdr:rowOff>9525</xdr:rowOff>
    </xdr:to>
    <xdr:sp macro="" textlink="">
      <xdr:nvSpPr>
        <xdr:cNvPr id="81" name="右中かっこ 80">
          <a:extLst>
            <a:ext uri="{FF2B5EF4-FFF2-40B4-BE49-F238E27FC236}">
              <a16:creationId xmlns:a16="http://schemas.microsoft.com/office/drawing/2014/main" id="{B2548F97-8CEB-48EF-A481-EC1A99D1D779}"/>
            </a:ext>
          </a:extLst>
        </xdr:cNvPr>
        <xdr:cNvSpPr/>
      </xdr:nvSpPr>
      <xdr:spPr>
        <a:xfrm>
          <a:off x="5630182" y="23096311"/>
          <a:ext cx="47625" cy="106589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75</xdr:col>
      <xdr:colOff>66675</xdr:colOff>
      <xdr:row>79</xdr:row>
      <xdr:rowOff>19050</xdr:rowOff>
    </xdr:from>
    <xdr:to>
      <xdr:col>75</xdr:col>
      <xdr:colOff>123825</xdr:colOff>
      <xdr:row>82</xdr:row>
      <xdr:rowOff>209550</xdr:rowOff>
    </xdr:to>
    <xdr:sp macro="" textlink="">
      <xdr:nvSpPr>
        <xdr:cNvPr id="88" name="左中かっこ 87">
          <a:extLst>
            <a:ext uri="{FF2B5EF4-FFF2-40B4-BE49-F238E27FC236}">
              <a16:creationId xmlns:a16="http://schemas.microsoft.com/office/drawing/2014/main" id="{4B7959CD-7A5B-44E6-8801-0901C063D48A}"/>
            </a:ext>
          </a:extLst>
        </xdr:cNvPr>
        <xdr:cNvSpPr/>
      </xdr:nvSpPr>
      <xdr:spPr>
        <a:xfrm>
          <a:off x="4488996" y="23105836"/>
          <a:ext cx="57150" cy="1006928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79</xdr:col>
      <xdr:colOff>28575</xdr:colOff>
      <xdr:row>79</xdr:row>
      <xdr:rowOff>9525</xdr:rowOff>
    </xdr:from>
    <xdr:to>
      <xdr:col>79</xdr:col>
      <xdr:colOff>76200</xdr:colOff>
      <xdr:row>83</xdr:row>
      <xdr:rowOff>9525</xdr:rowOff>
    </xdr:to>
    <xdr:sp macro="" textlink="">
      <xdr:nvSpPr>
        <xdr:cNvPr id="89" name="右中かっこ 88">
          <a:extLst>
            <a:ext uri="{FF2B5EF4-FFF2-40B4-BE49-F238E27FC236}">
              <a16:creationId xmlns:a16="http://schemas.microsoft.com/office/drawing/2014/main" id="{61B3AF8C-1AC0-49EE-9BD3-759E6EF32DE8}"/>
            </a:ext>
          </a:extLst>
        </xdr:cNvPr>
        <xdr:cNvSpPr/>
      </xdr:nvSpPr>
      <xdr:spPr>
        <a:xfrm>
          <a:off x="5630182" y="23096311"/>
          <a:ext cx="47625" cy="106589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80</xdr:col>
      <xdr:colOff>66675</xdr:colOff>
      <xdr:row>71</xdr:row>
      <xdr:rowOff>19050</xdr:rowOff>
    </xdr:from>
    <xdr:to>
      <xdr:col>80</xdr:col>
      <xdr:colOff>123825</xdr:colOff>
      <xdr:row>74</xdr:row>
      <xdr:rowOff>209550</xdr:rowOff>
    </xdr:to>
    <xdr:sp macro="" textlink="">
      <xdr:nvSpPr>
        <xdr:cNvPr id="94" name="左中かっこ 93">
          <a:extLst>
            <a:ext uri="{FF2B5EF4-FFF2-40B4-BE49-F238E27FC236}">
              <a16:creationId xmlns:a16="http://schemas.microsoft.com/office/drawing/2014/main" id="{58D6D537-63FA-4AC4-81F4-C04261D9143E}"/>
            </a:ext>
          </a:extLst>
        </xdr:cNvPr>
        <xdr:cNvSpPr/>
      </xdr:nvSpPr>
      <xdr:spPr>
        <a:xfrm>
          <a:off x="4488996" y="23105836"/>
          <a:ext cx="57150" cy="1006928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28575</xdr:colOff>
      <xdr:row>71</xdr:row>
      <xdr:rowOff>9525</xdr:rowOff>
    </xdr:from>
    <xdr:to>
      <xdr:col>84</xdr:col>
      <xdr:colOff>76200</xdr:colOff>
      <xdr:row>75</xdr:row>
      <xdr:rowOff>9525</xdr:rowOff>
    </xdr:to>
    <xdr:sp macro="" textlink="">
      <xdr:nvSpPr>
        <xdr:cNvPr id="95" name="右中かっこ 94">
          <a:extLst>
            <a:ext uri="{FF2B5EF4-FFF2-40B4-BE49-F238E27FC236}">
              <a16:creationId xmlns:a16="http://schemas.microsoft.com/office/drawing/2014/main" id="{1B70D32E-B14E-445E-8D16-E6537E3DE8A9}"/>
            </a:ext>
          </a:extLst>
        </xdr:cNvPr>
        <xdr:cNvSpPr/>
      </xdr:nvSpPr>
      <xdr:spPr>
        <a:xfrm>
          <a:off x="5630182" y="23096311"/>
          <a:ext cx="47625" cy="106589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83</xdr:col>
      <xdr:colOff>66675</xdr:colOff>
      <xdr:row>66</xdr:row>
      <xdr:rowOff>19050</xdr:rowOff>
    </xdr:from>
    <xdr:to>
      <xdr:col>83</xdr:col>
      <xdr:colOff>123825</xdr:colOff>
      <xdr:row>69</xdr:row>
      <xdr:rowOff>209550</xdr:rowOff>
    </xdr:to>
    <xdr:sp macro="" textlink="">
      <xdr:nvSpPr>
        <xdr:cNvPr id="96" name="左中かっこ 95">
          <a:extLst>
            <a:ext uri="{FF2B5EF4-FFF2-40B4-BE49-F238E27FC236}">
              <a16:creationId xmlns:a16="http://schemas.microsoft.com/office/drawing/2014/main" id="{9EBD76BF-3A84-4F6E-BE32-064819E047A0}"/>
            </a:ext>
          </a:extLst>
        </xdr:cNvPr>
        <xdr:cNvSpPr/>
      </xdr:nvSpPr>
      <xdr:spPr>
        <a:xfrm>
          <a:off x="4488996" y="23105836"/>
          <a:ext cx="57150" cy="1006928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87</xdr:col>
      <xdr:colOff>28575</xdr:colOff>
      <xdr:row>66</xdr:row>
      <xdr:rowOff>9525</xdr:rowOff>
    </xdr:from>
    <xdr:to>
      <xdr:col>87</xdr:col>
      <xdr:colOff>76200</xdr:colOff>
      <xdr:row>70</xdr:row>
      <xdr:rowOff>9525</xdr:rowOff>
    </xdr:to>
    <xdr:sp macro="" textlink="">
      <xdr:nvSpPr>
        <xdr:cNvPr id="97" name="右中かっこ 96">
          <a:extLst>
            <a:ext uri="{FF2B5EF4-FFF2-40B4-BE49-F238E27FC236}">
              <a16:creationId xmlns:a16="http://schemas.microsoft.com/office/drawing/2014/main" id="{C8464415-9A8C-431F-866D-6881D7545DCE}"/>
            </a:ext>
          </a:extLst>
        </xdr:cNvPr>
        <xdr:cNvSpPr/>
      </xdr:nvSpPr>
      <xdr:spPr>
        <a:xfrm>
          <a:off x="5630182" y="23096311"/>
          <a:ext cx="47625" cy="106589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66675</xdr:colOff>
      <xdr:row>71</xdr:row>
      <xdr:rowOff>19050</xdr:rowOff>
    </xdr:from>
    <xdr:to>
      <xdr:col>9</xdr:col>
      <xdr:colOff>123825</xdr:colOff>
      <xdr:row>74</xdr:row>
      <xdr:rowOff>209550</xdr:rowOff>
    </xdr:to>
    <xdr:sp macro="" textlink="">
      <xdr:nvSpPr>
        <xdr:cNvPr id="100" name="左中かっこ 99">
          <a:extLst>
            <a:ext uri="{FF2B5EF4-FFF2-40B4-BE49-F238E27FC236}">
              <a16:creationId xmlns:a16="http://schemas.microsoft.com/office/drawing/2014/main" id="{F3577915-0DE0-4BDC-8299-C08605DB3899}"/>
            </a:ext>
          </a:extLst>
        </xdr:cNvPr>
        <xdr:cNvSpPr/>
      </xdr:nvSpPr>
      <xdr:spPr>
        <a:xfrm>
          <a:off x="4488996" y="23105836"/>
          <a:ext cx="57150" cy="1006928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28575</xdr:colOff>
      <xdr:row>71</xdr:row>
      <xdr:rowOff>9525</xdr:rowOff>
    </xdr:from>
    <xdr:to>
      <xdr:col>13</xdr:col>
      <xdr:colOff>76200</xdr:colOff>
      <xdr:row>75</xdr:row>
      <xdr:rowOff>9525</xdr:rowOff>
    </xdr:to>
    <xdr:sp macro="" textlink="">
      <xdr:nvSpPr>
        <xdr:cNvPr id="101" name="右中かっこ 100">
          <a:extLst>
            <a:ext uri="{FF2B5EF4-FFF2-40B4-BE49-F238E27FC236}">
              <a16:creationId xmlns:a16="http://schemas.microsoft.com/office/drawing/2014/main" id="{AF41C930-7B6D-4B0F-B353-24ED96F6217A}"/>
            </a:ext>
          </a:extLst>
        </xdr:cNvPr>
        <xdr:cNvSpPr/>
      </xdr:nvSpPr>
      <xdr:spPr>
        <a:xfrm>
          <a:off x="5630182" y="23096311"/>
          <a:ext cx="47625" cy="106589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66675</xdr:colOff>
      <xdr:row>67</xdr:row>
      <xdr:rowOff>19050</xdr:rowOff>
    </xdr:from>
    <xdr:to>
      <xdr:col>21</xdr:col>
      <xdr:colOff>123825</xdr:colOff>
      <xdr:row>70</xdr:row>
      <xdr:rowOff>209550</xdr:rowOff>
    </xdr:to>
    <xdr:sp macro="" textlink="">
      <xdr:nvSpPr>
        <xdr:cNvPr id="102" name="左中かっこ 101">
          <a:extLst>
            <a:ext uri="{FF2B5EF4-FFF2-40B4-BE49-F238E27FC236}">
              <a16:creationId xmlns:a16="http://schemas.microsoft.com/office/drawing/2014/main" id="{FA3203C7-355E-4CE4-9967-F7F4C0EC04C5}"/>
            </a:ext>
          </a:extLst>
        </xdr:cNvPr>
        <xdr:cNvSpPr/>
      </xdr:nvSpPr>
      <xdr:spPr>
        <a:xfrm>
          <a:off x="8616496" y="23672800"/>
          <a:ext cx="57150" cy="93889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28575</xdr:colOff>
      <xdr:row>67</xdr:row>
      <xdr:rowOff>9525</xdr:rowOff>
    </xdr:from>
    <xdr:to>
      <xdr:col>25</xdr:col>
      <xdr:colOff>76200</xdr:colOff>
      <xdr:row>71</xdr:row>
      <xdr:rowOff>9525</xdr:rowOff>
    </xdr:to>
    <xdr:sp macro="" textlink="">
      <xdr:nvSpPr>
        <xdr:cNvPr id="103" name="右中かっこ 102">
          <a:extLst>
            <a:ext uri="{FF2B5EF4-FFF2-40B4-BE49-F238E27FC236}">
              <a16:creationId xmlns:a16="http://schemas.microsoft.com/office/drawing/2014/main" id="{B6E92403-218F-4699-A204-B71D7DC220A8}"/>
            </a:ext>
          </a:extLst>
        </xdr:cNvPr>
        <xdr:cNvSpPr/>
      </xdr:nvSpPr>
      <xdr:spPr>
        <a:xfrm>
          <a:off x="9757682" y="23663275"/>
          <a:ext cx="47625" cy="99785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66675</xdr:colOff>
      <xdr:row>67</xdr:row>
      <xdr:rowOff>19050</xdr:rowOff>
    </xdr:from>
    <xdr:to>
      <xdr:col>69</xdr:col>
      <xdr:colOff>123825</xdr:colOff>
      <xdr:row>70</xdr:row>
      <xdr:rowOff>209550</xdr:rowOff>
    </xdr:to>
    <xdr:sp macro="" textlink="">
      <xdr:nvSpPr>
        <xdr:cNvPr id="104" name="左中かっこ 103">
          <a:extLst>
            <a:ext uri="{FF2B5EF4-FFF2-40B4-BE49-F238E27FC236}">
              <a16:creationId xmlns:a16="http://schemas.microsoft.com/office/drawing/2014/main" id="{5D32A648-89AA-4582-B853-865125803F8E}"/>
            </a:ext>
          </a:extLst>
        </xdr:cNvPr>
        <xdr:cNvSpPr/>
      </xdr:nvSpPr>
      <xdr:spPr>
        <a:xfrm>
          <a:off x="8616496" y="23740836"/>
          <a:ext cx="57150" cy="93889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73</xdr:col>
      <xdr:colOff>28575</xdr:colOff>
      <xdr:row>67</xdr:row>
      <xdr:rowOff>9525</xdr:rowOff>
    </xdr:from>
    <xdr:to>
      <xdr:col>73</xdr:col>
      <xdr:colOff>76200</xdr:colOff>
      <xdr:row>71</xdr:row>
      <xdr:rowOff>9525</xdr:rowOff>
    </xdr:to>
    <xdr:sp macro="" textlink="">
      <xdr:nvSpPr>
        <xdr:cNvPr id="105" name="右中かっこ 104">
          <a:extLst>
            <a:ext uri="{FF2B5EF4-FFF2-40B4-BE49-F238E27FC236}">
              <a16:creationId xmlns:a16="http://schemas.microsoft.com/office/drawing/2014/main" id="{97C6680D-735E-4EAA-B910-26908052CFE4}"/>
            </a:ext>
          </a:extLst>
        </xdr:cNvPr>
        <xdr:cNvSpPr/>
      </xdr:nvSpPr>
      <xdr:spPr>
        <a:xfrm>
          <a:off x="9757682" y="23731311"/>
          <a:ext cx="47625" cy="997857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140896</xdr:colOff>
      <xdr:row>12</xdr:row>
      <xdr:rowOff>6680</xdr:rowOff>
    </xdr:from>
    <xdr:to>
      <xdr:col>47</xdr:col>
      <xdr:colOff>198046</xdr:colOff>
      <xdr:row>15</xdr:row>
      <xdr:rowOff>197180</xdr:rowOff>
    </xdr:to>
    <xdr:sp macro="" textlink="">
      <xdr:nvSpPr>
        <xdr:cNvPr id="98" name="左中かっこ 97">
          <a:extLst>
            <a:ext uri="{FF2B5EF4-FFF2-40B4-BE49-F238E27FC236}">
              <a16:creationId xmlns:a16="http://schemas.microsoft.com/office/drawing/2014/main" id="{D7C4C82C-8731-4C3B-A57B-BC112EEAA4F3}"/>
            </a:ext>
          </a:extLst>
        </xdr:cNvPr>
        <xdr:cNvSpPr/>
      </xdr:nvSpPr>
      <xdr:spPr>
        <a:xfrm>
          <a:off x="17941513" y="4459927"/>
          <a:ext cx="57150" cy="895597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127536</xdr:colOff>
      <xdr:row>12</xdr:row>
      <xdr:rowOff>9525</xdr:rowOff>
    </xdr:from>
    <xdr:to>
      <xdr:col>51</xdr:col>
      <xdr:colOff>175161</xdr:colOff>
      <xdr:row>16</xdr:row>
      <xdr:rowOff>9525</xdr:rowOff>
    </xdr:to>
    <xdr:sp macro="" textlink="">
      <xdr:nvSpPr>
        <xdr:cNvPr id="99" name="右中かっこ 98">
          <a:extLst>
            <a:ext uri="{FF2B5EF4-FFF2-40B4-BE49-F238E27FC236}">
              <a16:creationId xmlns:a16="http://schemas.microsoft.com/office/drawing/2014/main" id="{387F88B1-E335-46C3-8A6F-866E46D7D906}"/>
            </a:ext>
          </a:extLst>
        </xdr:cNvPr>
        <xdr:cNvSpPr/>
      </xdr:nvSpPr>
      <xdr:spPr>
        <a:xfrm>
          <a:off x="19462049" y="4462772"/>
          <a:ext cx="47625" cy="94013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84"/>
  <sheetViews>
    <sheetView tabSelected="1" zoomScale="77" zoomScaleNormal="77" zoomScaleSheetLayoutView="15" workbookViewId="0">
      <selection activeCell="A3" sqref="A3:CW3"/>
    </sheetView>
  </sheetViews>
  <sheetFormatPr defaultRowHeight="18.75" x14ac:dyDescent="0.4"/>
  <cols>
    <col min="1" max="3" width="4" customWidth="1"/>
    <col min="4" max="89" width="5" customWidth="1"/>
    <col min="90" max="105" width="4" customWidth="1"/>
    <col min="106" max="148" width="2.25" customWidth="1"/>
  </cols>
  <sheetData>
    <row r="1" spans="1:101" ht="58.5" x14ac:dyDescent="0.4">
      <c r="A1" s="82" t="s">
        <v>23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</row>
    <row r="2" spans="1:101" ht="42" customHeight="1" x14ac:dyDescent="0.4">
      <c r="A2" s="82" t="s">
        <v>36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/>
      <c r="BZ2" s="22"/>
      <c r="CA2" s="22"/>
      <c r="CB2" s="22"/>
      <c r="CC2" s="22"/>
      <c r="CD2" s="22"/>
      <c r="CE2" s="22"/>
      <c r="CF2" s="22"/>
      <c r="CG2" s="22"/>
      <c r="CH2" s="22"/>
      <c r="CI2" s="22"/>
      <c r="CJ2" s="22"/>
      <c r="CK2" s="22"/>
      <c r="CL2" s="2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</row>
    <row r="3" spans="1:101" ht="35.25" x14ac:dyDescent="0.4">
      <c r="A3" s="83" t="s">
        <v>25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</row>
    <row r="4" spans="1:101" ht="35.25" x14ac:dyDescent="0.4">
      <c r="A4" s="83" t="s">
        <v>26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</row>
    <row r="6" spans="1:101" ht="44.25" x14ac:dyDescent="0.4">
      <c r="A6" s="84" t="s">
        <v>24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</row>
    <row r="8" spans="1:101" x14ac:dyDescent="0.4">
      <c r="CD8" s="64" t="s">
        <v>27</v>
      </c>
      <c r="CE8" s="64"/>
      <c r="CF8" s="64"/>
      <c r="CG8" s="64" t="str">
        <f>IF($AU$14&gt;$BA$14,$W$14,$BV$14)</f>
        <v>福米</v>
      </c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</row>
    <row r="9" spans="1:101" x14ac:dyDescent="0.4">
      <c r="CD9" s="64" t="s">
        <v>28</v>
      </c>
      <c r="CE9" s="64"/>
      <c r="CF9" s="64"/>
      <c r="CG9" s="64" t="str">
        <f>IF($AU$14&lt;$BA$14,$W$14,$BV$14)</f>
        <v>福生</v>
      </c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</row>
    <row r="10" spans="1:101" x14ac:dyDescent="0.4">
      <c r="CD10" s="64" t="s">
        <v>29</v>
      </c>
      <c r="CE10" s="64"/>
      <c r="CF10" s="64"/>
      <c r="CG10" s="64" t="str">
        <f>IF($AU$21&gt;$BA$21,$AQ$20,$BB$20)</f>
        <v>境港第二</v>
      </c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</row>
    <row r="11" spans="1:101" ht="26.25" thickBot="1" x14ac:dyDescent="0.45">
      <c r="F11" s="54" t="s">
        <v>34</v>
      </c>
      <c r="G11" s="85"/>
      <c r="H11" s="85"/>
      <c r="I11" s="85"/>
      <c r="J11" s="85"/>
      <c r="AT11" s="107" t="s">
        <v>37</v>
      </c>
      <c r="AU11" s="108"/>
      <c r="AV11" s="108"/>
      <c r="AW11" s="108"/>
      <c r="AX11" s="108"/>
      <c r="AY11" s="108"/>
      <c r="AZ11" s="108"/>
      <c r="BA11" s="108"/>
      <c r="CD11" s="64" t="s">
        <v>30</v>
      </c>
      <c r="CE11" s="64"/>
      <c r="CF11" s="64"/>
      <c r="CG11" s="64" t="str">
        <f>IF($AU$21&lt;$BA$21,$AQ$20,$BB$20)</f>
        <v>東山</v>
      </c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  <c r="CS11" s="64"/>
    </row>
    <row r="12" spans="1:101" ht="20.25" thickTop="1" thickBot="1" x14ac:dyDescent="0.45">
      <c r="D12" s="52" t="str">
        <f>IF(X28&gt;AD28,U26,AF26)</f>
        <v>岸本</v>
      </c>
      <c r="E12" s="59"/>
      <c r="F12" s="37"/>
      <c r="G12" s="38"/>
      <c r="H12" s="38"/>
      <c r="I12" s="65"/>
      <c r="J12" s="38">
        <v>23</v>
      </c>
      <c r="K12" s="49" t="s">
        <v>1</v>
      </c>
      <c r="L12" s="43">
        <v>12</v>
      </c>
      <c r="M12" s="58"/>
      <c r="N12" s="3"/>
      <c r="O12" s="30"/>
      <c r="P12" s="56" t="str">
        <f>IF(BQ28&gt;BW28,BN26,BY26)</f>
        <v>湊山</v>
      </c>
      <c r="Q12" s="50"/>
      <c r="AT12" s="108"/>
      <c r="AU12" s="108"/>
      <c r="AV12" s="108"/>
      <c r="AW12" s="108"/>
      <c r="AX12" s="108"/>
      <c r="AY12" s="108"/>
      <c r="AZ12" s="108"/>
      <c r="BA12" s="108"/>
      <c r="CD12" s="64" t="s">
        <v>31</v>
      </c>
      <c r="CE12" s="64"/>
      <c r="CF12" s="64"/>
      <c r="CG12" s="64" t="str">
        <f>IF(H13&gt;N13,D12,P12)</f>
        <v>岸本</v>
      </c>
      <c r="CH12" s="64"/>
      <c r="CI12" s="64"/>
      <c r="CJ12" s="64"/>
      <c r="CK12" s="64"/>
      <c r="CL12" s="64"/>
      <c r="CM12" s="64"/>
      <c r="CN12" s="64"/>
      <c r="CO12" s="64"/>
      <c r="CP12" s="64"/>
      <c r="CQ12" s="64"/>
      <c r="CR12" s="64"/>
      <c r="CS12" s="64"/>
    </row>
    <row r="13" spans="1:101" ht="19.5" thickTop="1" x14ac:dyDescent="0.4">
      <c r="D13" s="52"/>
      <c r="E13" s="59"/>
      <c r="F13" s="27"/>
      <c r="G13" s="5"/>
      <c r="H13" s="55">
        <f>IF(J12="","",SUM(J12:J16))</f>
        <v>70</v>
      </c>
      <c r="I13" s="55"/>
      <c r="J13" s="5">
        <v>15</v>
      </c>
      <c r="K13" s="42" t="s">
        <v>2</v>
      </c>
      <c r="L13" s="42">
        <v>14</v>
      </c>
      <c r="M13" s="55"/>
      <c r="N13" s="55">
        <f>IF(L12="","",SUM(L12:L16))</f>
        <v>48</v>
      </c>
      <c r="O13" s="29"/>
      <c r="P13" s="56"/>
      <c r="Q13" s="50"/>
      <c r="Y13" s="37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106"/>
      <c r="AR13" s="106"/>
      <c r="AS13" s="38"/>
      <c r="AT13" s="38"/>
      <c r="AU13" s="38"/>
      <c r="AV13" s="65"/>
      <c r="AW13" s="38">
        <v>11</v>
      </c>
      <c r="AX13" s="49" t="s">
        <v>1</v>
      </c>
      <c r="AY13" s="43">
        <v>14</v>
      </c>
      <c r="AZ13" s="58"/>
      <c r="BA13" s="3"/>
      <c r="BB13" s="105"/>
      <c r="BC13" s="105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0"/>
      <c r="CD13" s="64" t="s">
        <v>32</v>
      </c>
      <c r="CE13" s="64"/>
      <c r="CF13" s="64"/>
      <c r="CG13" s="64" t="str">
        <f>IF(H13&lt;N13,D12,P12)</f>
        <v>湊山</v>
      </c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</row>
    <row r="14" spans="1:101" x14ac:dyDescent="0.4">
      <c r="D14" s="52"/>
      <c r="E14" s="59"/>
      <c r="F14" s="27"/>
      <c r="G14" s="5"/>
      <c r="H14" s="55"/>
      <c r="I14" s="55"/>
      <c r="J14" s="5">
        <v>12</v>
      </c>
      <c r="K14" s="42" t="s">
        <v>3</v>
      </c>
      <c r="L14" s="42">
        <v>14</v>
      </c>
      <c r="M14" s="55"/>
      <c r="N14" s="55"/>
      <c r="O14" s="29"/>
      <c r="P14" s="56"/>
      <c r="Q14" s="50"/>
      <c r="W14" s="52" t="s">
        <v>37</v>
      </c>
      <c r="X14" s="59"/>
      <c r="Y14" s="48"/>
      <c r="Z14" s="39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41"/>
      <c r="AR14" s="41"/>
      <c r="AS14" s="5"/>
      <c r="AT14" s="5"/>
      <c r="AU14" s="55">
        <f>IF(AW13="","",SUM(AW13:AW17))</f>
        <v>65</v>
      </c>
      <c r="AV14" s="55"/>
      <c r="AW14" s="5">
        <v>16</v>
      </c>
      <c r="AX14" s="42" t="s">
        <v>2</v>
      </c>
      <c r="AY14" s="42">
        <v>20</v>
      </c>
      <c r="AZ14" s="55"/>
      <c r="BA14" s="55">
        <f>IF(AY13="","",SUM(AY13:AY17))</f>
        <v>58</v>
      </c>
      <c r="BB14" s="40"/>
      <c r="BC14" s="40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29"/>
      <c r="BV14" s="50" t="s">
        <v>38</v>
      </c>
      <c r="BW14" s="50"/>
    </row>
    <row r="15" spans="1:101" x14ac:dyDescent="0.4">
      <c r="D15" s="52"/>
      <c r="E15" s="59"/>
      <c r="F15" s="27"/>
      <c r="G15" s="5"/>
      <c r="H15" s="5"/>
      <c r="I15" s="55"/>
      <c r="J15" s="18">
        <v>20</v>
      </c>
      <c r="K15" s="42" t="s">
        <v>4</v>
      </c>
      <c r="L15" s="42">
        <v>8</v>
      </c>
      <c r="M15" s="55"/>
      <c r="N15" s="5"/>
      <c r="O15" s="29"/>
      <c r="P15" s="56"/>
      <c r="Q15" s="50"/>
      <c r="W15" s="52"/>
      <c r="X15" s="59"/>
      <c r="Y15" s="48"/>
      <c r="Z15" s="39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41"/>
      <c r="AR15" s="41"/>
      <c r="AS15" s="5"/>
      <c r="AT15" s="5"/>
      <c r="AU15" s="55"/>
      <c r="AV15" s="55"/>
      <c r="AW15" s="5">
        <v>13</v>
      </c>
      <c r="AX15" s="42" t="s">
        <v>3</v>
      </c>
      <c r="AY15" s="42">
        <v>14</v>
      </c>
      <c r="AZ15" s="55"/>
      <c r="BA15" s="55"/>
      <c r="BB15" s="40"/>
      <c r="BC15" s="40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29"/>
      <c r="BV15" s="50"/>
      <c r="BW15" s="50"/>
    </row>
    <row r="16" spans="1:101" x14ac:dyDescent="0.4">
      <c r="D16" s="52"/>
      <c r="E16" s="59"/>
      <c r="F16" s="5"/>
      <c r="G16" s="5"/>
      <c r="H16" s="5"/>
      <c r="I16" s="5"/>
      <c r="J16" s="5"/>
      <c r="K16" s="42" t="str">
        <f>IF(J16="","","-")</f>
        <v/>
      </c>
      <c r="L16" s="5"/>
      <c r="M16" s="5"/>
      <c r="N16" s="5"/>
      <c r="O16" s="29"/>
      <c r="P16" s="56"/>
      <c r="Q16" s="50"/>
      <c r="W16" s="52"/>
      <c r="X16" s="59"/>
      <c r="Y16" s="48"/>
      <c r="Z16" s="39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41"/>
      <c r="AR16" s="41"/>
      <c r="AS16" s="5"/>
      <c r="AT16" s="5"/>
      <c r="AU16" s="5"/>
      <c r="AV16" s="55"/>
      <c r="AW16" s="18">
        <v>25</v>
      </c>
      <c r="AX16" s="42" t="s">
        <v>2</v>
      </c>
      <c r="AY16" s="42">
        <v>10</v>
      </c>
      <c r="AZ16" s="55"/>
      <c r="BA16" s="5"/>
      <c r="BB16" s="40"/>
      <c r="BC16" s="40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29"/>
      <c r="BV16" s="50"/>
      <c r="BW16" s="50"/>
    </row>
    <row r="17" spans="2:99" x14ac:dyDescent="0.4">
      <c r="W17" s="52"/>
      <c r="X17" s="59"/>
      <c r="Y17" s="48"/>
      <c r="Z17" s="39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41"/>
      <c r="AR17" s="41"/>
      <c r="AS17" s="5"/>
      <c r="AT17" s="5"/>
      <c r="AU17" s="5"/>
      <c r="AV17" s="5"/>
      <c r="AW17" s="18"/>
      <c r="AX17" s="42" t="str">
        <f>IF(AW17="","","-")</f>
        <v/>
      </c>
      <c r="AY17" s="19"/>
      <c r="AZ17" s="5"/>
      <c r="BA17" s="5"/>
      <c r="BB17" s="40"/>
      <c r="BC17" s="40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29"/>
      <c r="BV17" s="50"/>
      <c r="BW17" s="50"/>
    </row>
    <row r="18" spans="2:99" ht="19.5" thickBot="1" x14ac:dyDescent="0.45">
      <c r="W18" s="60"/>
      <c r="X18" s="61"/>
      <c r="Y18" s="103"/>
      <c r="Z18" s="104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18"/>
      <c r="AX18" s="42" t="str">
        <f>IF(AW18="","","-")</f>
        <v/>
      </c>
      <c r="AY18" s="19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29"/>
      <c r="BV18" s="50"/>
      <c r="BW18" s="50"/>
    </row>
    <row r="19" spans="2:99" ht="27" thickTop="1" thickBot="1" x14ac:dyDescent="0.45">
      <c r="B19" s="5"/>
      <c r="C19" s="5"/>
      <c r="D19" s="5"/>
      <c r="E19" s="5"/>
      <c r="F19" s="5"/>
      <c r="G19" s="5"/>
      <c r="H19" s="29"/>
      <c r="I19" s="37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5"/>
      <c r="Z19" s="5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27"/>
      <c r="AO19" s="5"/>
      <c r="AP19" s="5"/>
      <c r="AQ19" s="80" t="s">
        <v>22</v>
      </c>
      <c r="AR19" s="81"/>
      <c r="AS19" s="81"/>
      <c r="AT19" s="81"/>
      <c r="AU19" s="5"/>
      <c r="AV19" s="5"/>
      <c r="AX19" s="1" t="str">
        <f>IF(AW19="","","-")</f>
        <v/>
      </c>
      <c r="BF19" s="5"/>
      <c r="BG19" s="5"/>
      <c r="BH19" s="37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27"/>
      <c r="CO19" s="5"/>
      <c r="CP19" s="5"/>
      <c r="CQ19" s="5"/>
      <c r="CR19" s="5"/>
      <c r="CS19" s="5"/>
      <c r="CT19" s="5"/>
      <c r="CU19" s="5"/>
    </row>
    <row r="20" spans="2:99" ht="19.5" thickTop="1" x14ac:dyDescent="0.4">
      <c r="B20" s="5"/>
      <c r="C20" s="5"/>
      <c r="D20" s="5"/>
      <c r="E20" s="5"/>
      <c r="F20" s="5"/>
      <c r="G20" s="77" t="str">
        <f>IF(F27="","",IF(F27&gt;L27,A39,Q26))</f>
        <v>福米</v>
      </c>
      <c r="H20" s="93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V20" s="64"/>
      <c r="W20">
        <v>13</v>
      </c>
      <c r="X20" s="1" t="s">
        <v>1</v>
      </c>
      <c r="Y20" s="1">
        <v>22</v>
      </c>
      <c r="Z20" s="64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6" t="str">
        <f>IF(AN27="","",IF(AN27&gt;AT27,AJ26,AV39))</f>
        <v>境港第二</v>
      </c>
      <c r="AO20" s="50"/>
      <c r="AP20" s="5"/>
      <c r="AQ20" s="52" t="s">
        <v>39</v>
      </c>
      <c r="AR20" s="52"/>
      <c r="AS20" s="37"/>
      <c r="AT20" s="38"/>
      <c r="AU20" s="38"/>
      <c r="AV20" s="65"/>
      <c r="AW20" s="38">
        <v>8</v>
      </c>
      <c r="AX20" s="49" t="s">
        <v>1</v>
      </c>
      <c r="AY20" s="43">
        <v>9</v>
      </c>
      <c r="AZ20" s="58"/>
      <c r="BA20" s="30"/>
      <c r="BB20" s="50" t="s">
        <v>40</v>
      </c>
      <c r="BC20" s="50"/>
      <c r="BF20" s="52" t="str">
        <f>IF(BB27="","",IF(BB27&gt;BH27,AZ39,BJ26))</f>
        <v>福生</v>
      </c>
      <c r="BG20" s="52"/>
      <c r="BH20" s="27"/>
      <c r="BI20" s="5"/>
      <c r="BJ20" s="5"/>
      <c r="BK20" s="5"/>
      <c r="BL20" s="5"/>
      <c r="BM20" s="5"/>
      <c r="BN20" s="5"/>
      <c r="BO20" s="5"/>
      <c r="BP20" s="5"/>
      <c r="BR20" s="64"/>
      <c r="BS20">
        <v>21</v>
      </c>
      <c r="BT20" s="1" t="s">
        <v>1</v>
      </c>
      <c r="BU20" s="1">
        <v>8</v>
      </c>
      <c r="BV20" s="64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6" t="str">
        <f>IF(CJ27="","",IF(CJ27&gt;CP27,CD26,CU39))</f>
        <v>東山</v>
      </c>
      <c r="CO20" s="50"/>
      <c r="CP20" s="5"/>
      <c r="CQ20" s="5"/>
      <c r="CR20" s="5"/>
      <c r="CS20" s="5"/>
      <c r="CT20" s="5"/>
      <c r="CU20" s="5"/>
    </row>
    <row r="21" spans="2:99" x14ac:dyDescent="0.4">
      <c r="B21" s="5"/>
      <c r="C21" s="5"/>
      <c r="D21" s="5"/>
      <c r="E21" s="5"/>
      <c r="F21" s="5"/>
      <c r="G21" s="77"/>
      <c r="H21" s="93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64">
        <f>IF(W20="","",SUM(W20:W24))</f>
        <v>77</v>
      </c>
      <c r="V21" s="64"/>
      <c r="W21">
        <v>26</v>
      </c>
      <c r="X21" s="1" t="s">
        <v>2</v>
      </c>
      <c r="Y21" s="1">
        <v>19</v>
      </c>
      <c r="Z21" s="64"/>
      <c r="AA21" s="64">
        <f>IF(Y20="","",SUM(Y20:Y24))</f>
        <v>70</v>
      </c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6"/>
      <c r="AO21" s="50"/>
      <c r="AP21" s="5"/>
      <c r="AQ21" s="52"/>
      <c r="AR21" s="52"/>
      <c r="AS21" s="27"/>
      <c r="AT21" s="5"/>
      <c r="AU21" s="55">
        <f>IF(AW20="","",SUM(AW20:AW24))</f>
        <v>48</v>
      </c>
      <c r="AV21" s="55"/>
      <c r="AW21" s="5">
        <v>16</v>
      </c>
      <c r="AX21" s="42" t="s">
        <v>2</v>
      </c>
      <c r="AY21" s="42">
        <v>7</v>
      </c>
      <c r="AZ21" s="55"/>
      <c r="BA21" s="100">
        <f>IF(AY20="","",SUM(AY20:AY24))</f>
        <v>41</v>
      </c>
      <c r="BB21" s="50"/>
      <c r="BC21" s="50"/>
      <c r="BF21" s="52"/>
      <c r="BG21" s="52"/>
      <c r="BH21" s="27"/>
      <c r="BI21" s="5"/>
      <c r="BJ21" s="5"/>
      <c r="BK21" s="5"/>
      <c r="BL21" s="5"/>
      <c r="BM21" s="5"/>
      <c r="BN21" s="5"/>
      <c r="BO21" s="5"/>
      <c r="BP21" s="5"/>
      <c r="BQ21" s="64">
        <f>IF(BS20="","",SUM(BS20:BS24))</f>
        <v>65</v>
      </c>
      <c r="BR21" s="64"/>
      <c r="BS21">
        <v>11</v>
      </c>
      <c r="BT21" s="1" t="s">
        <v>2</v>
      </c>
      <c r="BU21" s="1">
        <v>13</v>
      </c>
      <c r="BV21" s="64"/>
      <c r="BW21" s="64">
        <f>IF(BU20="","",SUM(BU20:BU24))</f>
        <v>49</v>
      </c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6"/>
      <c r="CO21" s="50"/>
      <c r="CP21" s="5"/>
      <c r="CQ21" s="5"/>
      <c r="CR21" s="5"/>
      <c r="CS21" s="5"/>
      <c r="CT21" s="5"/>
      <c r="CU21" s="5"/>
    </row>
    <row r="22" spans="2:99" x14ac:dyDescent="0.4">
      <c r="B22" s="5"/>
      <c r="C22" s="5"/>
      <c r="D22" s="5"/>
      <c r="E22" s="5"/>
      <c r="F22" s="5"/>
      <c r="G22" s="77"/>
      <c r="H22" s="93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64"/>
      <c r="V22" s="64"/>
      <c r="W22">
        <v>20</v>
      </c>
      <c r="X22" s="1" t="s">
        <v>3</v>
      </c>
      <c r="Y22" s="1">
        <v>16</v>
      </c>
      <c r="Z22" s="64"/>
      <c r="AA22" s="64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6"/>
      <c r="AO22" s="50"/>
      <c r="AP22" s="5"/>
      <c r="AQ22" s="52"/>
      <c r="AR22" s="52"/>
      <c r="AS22" s="27"/>
      <c r="AT22" s="5"/>
      <c r="AU22" s="55"/>
      <c r="AV22" s="55"/>
      <c r="AW22" s="5">
        <v>13</v>
      </c>
      <c r="AX22" s="42" t="s">
        <v>3</v>
      </c>
      <c r="AY22" s="42">
        <v>8</v>
      </c>
      <c r="AZ22" s="55"/>
      <c r="BA22" s="100"/>
      <c r="BB22" s="50"/>
      <c r="BC22" s="50"/>
      <c r="BF22" s="52"/>
      <c r="BG22" s="52"/>
      <c r="BH22" s="27"/>
      <c r="BI22" s="5"/>
      <c r="BJ22" s="5"/>
      <c r="BK22" s="5"/>
      <c r="BL22" s="5"/>
      <c r="BM22" s="5"/>
      <c r="BN22" s="5"/>
      <c r="BO22" s="5"/>
      <c r="BP22" s="5"/>
      <c r="BQ22" s="64"/>
      <c r="BR22" s="64"/>
      <c r="BS22">
        <v>18</v>
      </c>
      <c r="BT22" s="1" t="s">
        <v>3</v>
      </c>
      <c r="BU22" s="1">
        <v>16</v>
      </c>
      <c r="BV22" s="64"/>
      <c r="BW22" s="64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6"/>
      <c r="CO22" s="50"/>
      <c r="CP22" s="5"/>
      <c r="CQ22" s="5"/>
      <c r="CR22" s="5"/>
      <c r="CS22" s="5"/>
      <c r="CT22" s="5"/>
      <c r="CU22" s="5"/>
    </row>
    <row r="23" spans="2:99" x14ac:dyDescent="0.4">
      <c r="B23" s="5"/>
      <c r="C23" s="5"/>
      <c r="D23" s="5"/>
      <c r="E23" s="5"/>
      <c r="F23" s="5"/>
      <c r="G23" s="77"/>
      <c r="H23" s="93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V23" s="64"/>
      <c r="W23">
        <v>18</v>
      </c>
      <c r="X23" s="1" t="s">
        <v>4</v>
      </c>
      <c r="Y23" s="1">
        <v>13</v>
      </c>
      <c r="Z23" s="64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6"/>
      <c r="AO23" s="50"/>
      <c r="AP23" s="5"/>
      <c r="AQ23" s="52"/>
      <c r="AR23" s="52"/>
      <c r="AS23" s="27"/>
      <c r="AT23" s="5"/>
      <c r="AU23" s="5"/>
      <c r="AV23" s="55"/>
      <c r="AW23" s="18">
        <v>11</v>
      </c>
      <c r="AX23" s="42" t="s">
        <v>4</v>
      </c>
      <c r="AY23" s="42">
        <v>17</v>
      </c>
      <c r="AZ23" s="55"/>
      <c r="BA23" s="29"/>
      <c r="BB23" s="50"/>
      <c r="BC23" s="50"/>
      <c r="BF23" s="52"/>
      <c r="BG23" s="52"/>
      <c r="BH23" s="27"/>
      <c r="BI23" s="5"/>
      <c r="BJ23" s="5"/>
      <c r="BK23" s="5"/>
      <c r="BL23" s="5"/>
      <c r="BM23" s="5"/>
      <c r="BN23" s="5"/>
      <c r="BO23" s="5"/>
      <c r="BP23" s="5"/>
      <c r="BR23" s="64"/>
      <c r="BS23">
        <v>15</v>
      </c>
      <c r="BT23" s="1" t="s">
        <v>4</v>
      </c>
      <c r="BU23" s="1">
        <v>12</v>
      </c>
      <c r="BV23" s="64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6"/>
      <c r="CO23" s="50"/>
      <c r="CP23" s="5"/>
      <c r="CQ23" s="5"/>
      <c r="CR23" s="5"/>
      <c r="CS23" s="5"/>
      <c r="CT23" s="5"/>
      <c r="CU23" s="5"/>
    </row>
    <row r="24" spans="2:99" ht="19.5" thickBot="1" x14ac:dyDescent="0.45">
      <c r="B24" s="28"/>
      <c r="C24" s="28"/>
      <c r="D24" s="28"/>
      <c r="E24" s="28"/>
      <c r="F24" s="28"/>
      <c r="G24" s="78"/>
      <c r="H24" s="94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X24" s="1" t="str">
        <f>IF(W24="","","-")</f>
        <v/>
      </c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7"/>
      <c r="AO24" s="51"/>
      <c r="AP24" s="28"/>
      <c r="AQ24" s="60"/>
      <c r="AR24" s="60"/>
      <c r="AS24" s="28"/>
      <c r="AT24" s="28"/>
      <c r="AU24" s="28"/>
      <c r="AV24" s="28"/>
      <c r="AX24" s="1" t="str">
        <f>IF(AW24="","","-")</f>
        <v/>
      </c>
      <c r="BB24" s="51"/>
      <c r="BC24" s="51"/>
      <c r="BF24" s="52"/>
      <c r="BG24" s="52"/>
      <c r="BH24" s="46"/>
      <c r="BI24" s="5"/>
      <c r="BJ24" s="5"/>
      <c r="BK24" s="5"/>
      <c r="BL24" s="5"/>
      <c r="BM24" s="5"/>
      <c r="BN24" s="5"/>
      <c r="BO24" s="5"/>
      <c r="BP24" s="5"/>
      <c r="BT24" s="1" t="str">
        <f>IF(BS24="","","-")</f>
        <v/>
      </c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7"/>
      <c r="CO24" s="51"/>
      <c r="CP24" s="28"/>
      <c r="CQ24" s="28"/>
      <c r="CR24" s="28"/>
      <c r="CS24" s="28"/>
      <c r="CT24" s="28"/>
      <c r="CU24" s="28"/>
    </row>
    <row r="25" spans="2:99" ht="27" thickTop="1" thickBot="1" x14ac:dyDescent="0.45">
      <c r="B25" s="27"/>
      <c r="C25" s="5"/>
      <c r="D25" s="5"/>
      <c r="E25" s="5"/>
      <c r="F25" s="5"/>
      <c r="G25" s="5"/>
      <c r="H25" s="5"/>
      <c r="I25" s="3"/>
      <c r="J25" s="3"/>
      <c r="K25" s="3"/>
      <c r="L25" s="3"/>
      <c r="M25" s="3"/>
      <c r="N25" s="3"/>
      <c r="O25" s="3"/>
      <c r="P25" s="30"/>
      <c r="U25" s="54" t="s">
        <v>33</v>
      </c>
      <c r="V25" s="54"/>
      <c r="W25" s="54"/>
      <c r="X25" s="54"/>
      <c r="Y25" s="54"/>
      <c r="Z25" s="54"/>
      <c r="AJ25" s="5"/>
      <c r="AK25" s="5"/>
      <c r="AL25" s="32"/>
      <c r="AM25" s="3"/>
      <c r="AN25" s="5"/>
      <c r="AO25" s="5"/>
      <c r="AP25" s="5"/>
      <c r="AQ25" s="5"/>
      <c r="AR25" s="5"/>
      <c r="AS25" s="5"/>
      <c r="AT25" s="5"/>
      <c r="AU25" s="5"/>
      <c r="AV25" s="29"/>
      <c r="AW25" s="5"/>
      <c r="AX25" s="5"/>
      <c r="AY25" s="5"/>
      <c r="AZ25" s="5"/>
      <c r="BA25" s="37"/>
      <c r="BB25" s="41"/>
      <c r="BC25" s="41"/>
      <c r="BD25" s="38"/>
      <c r="BE25" s="38"/>
      <c r="BF25" s="38"/>
      <c r="BG25" s="38"/>
      <c r="BH25" s="3"/>
      <c r="BI25" s="30"/>
      <c r="BN25" s="54" t="s">
        <v>33</v>
      </c>
      <c r="BO25" s="85"/>
      <c r="BP25" s="85"/>
      <c r="BQ25" s="85"/>
      <c r="BR25" s="85"/>
      <c r="BS25" s="85"/>
      <c r="CA25" s="5"/>
      <c r="CB25" s="5"/>
      <c r="CC25" s="5"/>
      <c r="CD25" s="5"/>
      <c r="CE25" s="29"/>
      <c r="CF25" s="3"/>
      <c r="CG25" s="3"/>
      <c r="CH25" s="3"/>
      <c r="CI25" s="3"/>
      <c r="CJ25" s="3"/>
      <c r="CK25" s="3"/>
      <c r="CL25" s="3"/>
      <c r="CM25" s="3"/>
      <c r="CN25" s="5"/>
      <c r="CO25" s="5"/>
      <c r="CP25" s="5"/>
      <c r="CQ25" s="5"/>
      <c r="CR25" s="5"/>
      <c r="CS25" s="5"/>
      <c r="CT25" s="5"/>
      <c r="CU25" s="44"/>
    </row>
    <row r="26" spans="2:99" ht="19.5" thickTop="1" x14ac:dyDescent="0.4">
      <c r="B26" s="27"/>
      <c r="C26" s="5"/>
      <c r="D26" s="5"/>
      <c r="E26" s="5"/>
      <c r="F26" s="5"/>
      <c r="G26" s="55"/>
      <c r="H26" s="5">
        <v>24</v>
      </c>
      <c r="I26" s="6" t="s">
        <v>1</v>
      </c>
      <c r="J26" s="6">
        <v>10</v>
      </c>
      <c r="K26" s="55"/>
      <c r="L26" s="5"/>
      <c r="M26" s="5"/>
      <c r="N26" s="5"/>
      <c r="O26" s="5"/>
      <c r="P26" s="29"/>
      <c r="Q26" s="76" t="str">
        <f>IF(M33="","",IF(M33&gt;S33,I32,V32))</f>
        <v>岸本</v>
      </c>
      <c r="R26" s="77"/>
      <c r="U26" s="52" t="str">
        <f>IF(F27="","",IF(F27&lt;L27,A39,Q26))</f>
        <v>岸本</v>
      </c>
      <c r="V26" s="52"/>
      <c r="W26" s="37"/>
      <c r="X26" s="38"/>
      <c r="Y26" s="38"/>
      <c r="Z26" s="38"/>
      <c r="AA26" s="38"/>
      <c r="AB26" s="3"/>
      <c r="AC26" s="3"/>
      <c r="AD26" s="3"/>
      <c r="AE26" s="30"/>
      <c r="AF26" s="76" t="str">
        <f>IF(AN27="","",IF(AN27&lt;AT27,AJ26,AV39))</f>
        <v>南部</v>
      </c>
      <c r="AG26" s="77"/>
      <c r="AJ26" s="77" t="str">
        <f>IF(AK33="","",IF(AK33&gt;AQ33,AH32,AR39))</f>
        <v>南部</v>
      </c>
      <c r="AK26" s="77"/>
      <c r="AL26" s="27"/>
      <c r="AM26" s="5"/>
      <c r="AN26" s="5"/>
      <c r="AO26" s="55"/>
      <c r="AP26" s="5">
        <v>11</v>
      </c>
      <c r="AQ26" s="26" t="s">
        <v>1</v>
      </c>
      <c r="AR26" s="26">
        <v>12</v>
      </c>
      <c r="AS26" s="55"/>
      <c r="AT26" s="5"/>
      <c r="AU26" s="5"/>
      <c r="AV26" s="29"/>
      <c r="AW26" s="5"/>
      <c r="AX26" s="5"/>
      <c r="AY26" s="5"/>
      <c r="AZ26" s="5"/>
      <c r="BA26" s="27"/>
      <c r="BB26" s="41"/>
      <c r="BC26" s="41"/>
      <c r="BD26" s="5">
        <v>10</v>
      </c>
      <c r="BE26" s="26" t="s">
        <v>1</v>
      </c>
      <c r="BF26" s="26">
        <v>10</v>
      </c>
      <c r="BG26" s="55"/>
      <c r="BH26" s="5"/>
      <c r="BI26" s="29"/>
      <c r="BJ26" s="50" t="str">
        <f>IF(BF33="","",IF(BF33&gt;BL33,BD39,BN32))</f>
        <v>淀江</v>
      </c>
      <c r="BK26" s="50"/>
      <c r="BN26" s="52" t="str">
        <f>IF(BB27="","",IF(BB27&lt;BH27,AZ39,BJ26))</f>
        <v>淀江</v>
      </c>
      <c r="BO26" s="52"/>
      <c r="BP26" s="32"/>
      <c r="BQ26" s="3"/>
      <c r="BR26" s="3"/>
      <c r="BS26" s="3"/>
      <c r="BT26" s="38"/>
      <c r="BU26" s="38"/>
      <c r="BV26" s="38"/>
      <c r="BW26" s="38"/>
      <c r="BX26" s="44"/>
      <c r="BY26" s="50" t="str">
        <f>IF(CJ27="","",IF(CJ27&lt;CP27,CD26,CU39))</f>
        <v>湊山</v>
      </c>
      <c r="BZ26" s="50"/>
      <c r="CA26" s="5"/>
      <c r="CB26" s="5"/>
      <c r="CC26" s="5"/>
      <c r="CD26" s="52" t="str">
        <f>IF(CC33="","",IF(CC33&gt;CI33,BY32,CL32))</f>
        <v>湊山</v>
      </c>
      <c r="CE26" s="59"/>
      <c r="CF26" s="5"/>
      <c r="CG26" s="5"/>
      <c r="CH26" s="5"/>
      <c r="CI26" s="5"/>
      <c r="CJ26" s="5"/>
      <c r="CK26" s="55"/>
      <c r="CL26" s="5">
        <v>18</v>
      </c>
      <c r="CM26" s="6" t="s">
        <v>1</v>
      </c>
      <c r="CN26" s="6">
        <v>18</v>
      </c>
      <c r="CO26" s="55"/>
      <c r="CP26" s="5"/>
      <c r="CQ26" s="5"/>
      <c r="CR26" s="5"/>
      <c r="CS26" s="5"/>
      <c r="CT26" s="5"/>
      <c r="CU26" s="29"/>
    </row>
    <row r="27" spans="2:99" ht="18.75" customHeight="1" x14ac:dyDescent="0.4">
      <c r="B27" s="27"/>
      <c r="C27" s="5"/>
      <c r="D27" s="5"/>
      <c r="E27" s="5"/>
      <c r="F27" s="55">
        <f>IF(H26="","",SUM(H26:H30))</f>
        <v>83</v>
      </c>
      <c r="G27" s="55"/>
      <c r="H27" s="5">
        <v>21</v>
      </c>
      <c r="I27" s="6" t="s">
        <v>2</v>
      </c>
      <c r="J27" s="6">
        <v>5</v>
      </c>
      <c r="K27" s="55"/>
      <c r="L27" s="55">
        <f>IF(J26="","",SUM(J26:J30))</f>
        <v>43</v>
      </c>
      <c r="M27" s="5"/>
      <c r="N27" s="5"/>
      <c r="O27" s="5"/>
      <c r="P27" s="29"/>
      <c r="Q27" s="76"/>
      <c r="R27" s="77"/>
      <c r="U27" s="52"/>
      <c r="V27" s="52"/>
      <c r="W27" s="27"/>
      <c r="X27" s="5"/>
      <c r="Y27" s="55"/>
      <c r="Z27" s="5">
        <v>10</v>
      </c>
      <c r="AA27" s="42" t="s">
        <v>1</v>
      </c>
      <c r="AB27" s="42">
        <v>11</v>
      </c>
      <c r="AC27" s="55"/>
      <c r="AD27" s="5"/>
      <c r="AE27" s="29"/>
      <c r="AF27" s="76"/>
      <c r="AG27" s="77"/>
      <c r="AJ27" s="77"/>
      <c r="AK27" s="77"/>
      <c r="AL27" s="27"/>
      <c r="AM27" s="5"/>
      <c r="AN27" s="55">
        <f>IF(AP26="","",SUM(AP26:AP30))</f>
        <v>45</v>
      </c>
      <c r="AO27" s="55"/>
      <c r="AP27" s="5">
        <v>12</v>
      </c>
      <c r="AQ27" s="26" t="s">
        <v>2</v>
      </c>
      <c r="AR27" s="26">
        <v>18</v>
      </c>
      <c r="AS27" s="55"/>
      <c r="AT27" s="55">
        <f>IF(AR26="","",SUM(AR26:AR30))</f>
        <v>53</v>
      </c>
      <c r="AU27" s="5"/>
      <c r="AV27" s="29"/>
      <c r="BA27" s="27"/>
      <c r="BB27" s="55">
        <f>IF(BD26="","",SUM(BD26:BD30))</f>
        <v>64</v>
      </c>
      <c r="BC27" s="41"/>
      <c r="BD27" s="5">
        <v>19</v>
      </c>
      <c r="BE27" s="26" t="s">
        <v>2</v>
      </c>
      <c r="BF27" s="26">
        <v>0</v>
      </c>
      <c r="BG27" s="55"/>
      <c r="BH27" s="55">
        <f>IF(BF26="","",SUM(BF26:BF30))</f>
        <v>36</v>
      </c>
      <c r="BI27" s="29"/>
      <c r="BJ27" s="50"/>
      <c r="BK27" s="50"/>
      <c r="BN27" s="52"/>
      <c r="BO27" s="52"/>
      <c r="BP27" s="27"/>
      <c r="BQ27" s="5"/>
      <c r="BR27" s="55"/>
      <c r="BS27" s="5">
        <v>9</v>
      </c>
      <c r="BT27" s="42" t="s">
        <v>1</v>
      </c>
      <c r="BU27" s="42">
        <v>6</v>
      </c>
      <c r="BV27" s="55"/>
      <c r="BW27" s="5"/>
      <c r="BX27" s="29"/>
      <c r="BY27" s="50"/>
      <c r="BZ27" s="50"/>
      <c r="CA27" s="5"/>
      <c r="CB27" s="5"/>
      <c r="CC27" s="5"/>
      <c r="CD27" s="52"/>
      <c r="CE27" s="59"/>
      <c r="CF27" s="5"/>
      <c r="CG27" s="5"/>
      <c r="CH27" s="5"/>
      <c r="CI27" s="5"/>
      <c r="CJ27" s="55">
        <f>IF(CL26="","",SUM(CL26:CL30))</f>
        <v>56</v>
      </c>
      <c r="CK27" s="55"/>
      <c r="CL27" s="5">
        <v>13</v>
      </c>
      <c r="CM27" s="6" t="s">
        <v>2</v>
      </c>
      <c r="CN27" s="6">
        <v>22</v>
      </c>
      <c r="CO27" s="55"/>
      <c r="CP27" s="55">
        <f>IF(CN26="","",SUM(CN26:CN30))</f>
        <v>64</v>
      </c>
      <c r="CQ27" s="5"/>
      <c r="CR27" s="5"/>
      <c r="CS27" s="5"/>
      <c r="CT27" s="5"/>
      <c r="CU27" s="29"/>
    </row>
    <row r="28" spans="2:99" x14ac:dyDescent="0.4">
      <c r="B28" s="27"/>
      <c r="C28" s="5"/>
      <c r="D28" s="5"/>
      <c r="E28" s="5"/>
      <c r="F28" s="55"/>
      <c r="G28" s="55"/>
      <c r="H28" s="5">
        <v>10</v>
      </c>
      <c r="I28" s="6" t="s">
        <v>3</v>
      </c>
      <c r="J28" s="6">
        <v>15</v>
      </c>
      <c r="K28" s="55"/>
      <c r="L28" s="55"/>
      <c r="M28" s="5"/>
      <c r="N28" s="5"/>
      <c r="O28" s="5"/>
      <c r="P28" s="29"/>
      <c r="Q28" s="76"/>
      <c r="R28" s="77"/>
      <c r="U28" s="52"/>
      <c r="V28" s="52"/>
      <c r="W28" s="27"/>
      <c r="X28" s="55">
        <f>IF(Z27="","",SUM(Z27:Z31))</f>
        <v>57</v>
      </c>
      <c r="Y28" s="55"/>
      <c r="Z28" s="5">
        <v>17</v>
      </c>
      <c r="AA28" s="42" t="s">
        <v>2</v>
      </c>
      <c r="AB28" s="42">
        <v>12</v>
      </c>
      <c r="AC28" s="55"/>
      <c r="AD28" s="55">
        <f>IF(AB27="","",SUM(AB27:AB31))</f>
        <v>48</v>
      </c>
      <c r="AE28" s="29"/>
      <c r="AF28" s="76"/>
      <c r="AG28" s="77"/>
      <c r="AJ28" s="77"/>
      <c r="AK28" s="77"/>
      <c r="AL28" s="27"/>
      <c r="AM28" s="5"/>
      <c r="AN28" s="55"/>
      <c r="AO28" s="55"/>
      <c r="AP28" s="5">
        <v>13</v>
      </c>
      <c r="AQ28" s="26" t="s">
        <v>3</v>
      </c>
      <c r="AR28" s="26">
        <v>12</v>
      </c>
      <c r="AS28" s="55"/>
      <c r="AT28" s="55"/>
      <c r="AU28" s="5"/>
      <c r="AV28" s="29"/>
      <c r="BA28" s="27"/>
      <c r="BB28" s="55"/>
      <c r="BC28" s="41"/>
      <c r="BD28" s="5">
        <v>12</v>
      </c>
      <c r="BE28" s="26" t="s">
        <v>3</v>
      </c>
      <c r="BF28" s="26">
        <v>14</v>
      </c>
      <c r="BG28" s="55"/>
      <c r="BH28" s="55"/>
      <c r="BI28" s="29"/>
      <c r="BJ28" s="50"/>
      <c r="BK28" s="50"/>
      <c r="BN28" s="52"/>
      <c r="BO28" s="52"/>
      <c r="BP28" s="27"/>
      <c r="BQ28" s="55">
        <f>SUM(BS27:BS30)</f>
        <v>54</v>
      </c>
      <c r="BR28" s="55"/>
      <c r="BS28" s="5">
        <v>15</v>
      </c>
      <c r="BT28" s="42" t="s">
        <v>2</v>
      </c>
      <c r="BU28" s="42">
        <v>21</v>
      </c>
      <c r="BV28" s="55"/>
      <c r="BW28" s="55">
        <f>IF(BU27="","",SUM(BU27:BU31))</f>
        <v>58</v>
      </c>
      <c r="BX28" s="29"/>
      <c r="BY28" s="50"/>
      <c r="BZ28" s="50"/>
      <c r="CA28" s="5"/>
      <c r="CB28" s="5"/>
      <c r="CC28" s="5"/>
      <c r="CD28" s="52"/>
      <c r="CE28" s="59"/>
      <c r="CF28" s="5"/>
      <c r="CG28" s="5"/>
      <c r="CH28" s="5"/>
      <c r="CI28" s="5"/>
      <c r="CJ28" s="55"/>
      <c r="CK28" s="55"/>
      <c r="CL28" s="5">
        <v>9</v>
      </c>
      <c r="CM28" s="6" t="s">
        <v>3</v>
      </c>
      <c r="CN28" s="6">
        <v>8</v>
      </c>
      <c r="CO28" s="55"/>
      <c r="CP28" s="55"/>
      <c r="CQ28" s="5"/>
      <c r="CR28" s="5"/>
      <c r="CS28" s="5"/>
      <c r="CT28" s="5"/>
      <c r="CU28" s="29"/>
    </row>
    <row r="29" spans="2:99" x14ac:dyDescent="0.4">
      <c r="B29" s="27"/>
      <c r="C29" s="5"/>
      <c r="D29" s="5"/>
      <c r="E29" s="5"/>
      <c r="F29" s="5"/>
      <c r="G29" s="55"/>
      <c r="H29" s="18">
        <v>28</v>
      </c>
      <c r="I29" s="6" t="s">
        <v>4</v>
      </c>
      <c r="J29" s="6">
        <v>13</v>
      </c>
      <c r="K29" s="55"/>
      <c r="L29" s="5"/>
      <c r="M29" s="5"/>
      <c r="N29" s="5"/>
      <c r="O29" s="5"/>
      <c r="P29" s="29"/>
      <c r="Q29" s="76"/>
      <c r="R29" s="77"/>
      <c r="U29" s="52"/>
      <c r="V29" s="52"/>
      <c r="W29" s="27"/>
      <c r="X29" s="55"/>
      <c r="Y29" s="55"/>
      <c r="Z29" s="5">
        <v>16</v>
      </c>
      <c r="AA29" s="42" t="s">
        <v>3</v>
      </c>
      <c r="AB29" s="42">
        <v>14</v>
      </c>
      <c r="AC29" s="55"/>
      <c r="AD29" s="55"/>
      <c r="AE29" s="29"/>
      <c r="AF29" s="76"/>
      <c r="AG29" s="77"/>
      <c r="AJ29" s="77"/>
      <c r="AK29" s="77"/>
      <c r="AL29" s="27"/>
      <c r="AM29" s="5"/>
      <c r="AN29" s="5"/>
      <c r="AO29" s="55"/>
      <c r="AP29" s="5">
        <v>9</v>
      </c>
      <c r="AQ29" s="26" t="s">
        <v>4</v>
      </c>
      <c r="AR29" s="26">
        <v>11</v>
      </c>
      <c r="AS29" s="55"/>
      <c r="AT29" s="5"/>
      <c r="AU29" s="5"/>
      <c r="AV29" s="29"/>
      <c r="BA29" s="27"/>
      <c r="BB29" s="41"/>
      <c r="BC29" s="41"/>
      <c r="BD29" s="18">
        <v>23</v>
      </c>
      <c r="BE29" s="26" t="s">
        <v>4</v>
      </c>
      <c r="BF29" s="26">
        <v>12</v>
      </c>
      <c r="BG29" s="55"/>
      <c r="BH29" s="5"/>
      <c r="BI29" s="29"/>
      <c r="BJ29" s="50"/>
      <c r="BK29" s="50"/>
      <c r="BN29" s="52"/>
      <c r="BO29" s="52"/>
      <c r="BP29" s="27"/>
      <c r="BQ29" s="55"/>
      <c r="BR29" s="55"/>
      <c r="BS29" s="5">
        <v>8</v>
      </c>
      <c r="BT29" s="42" t="s">
        <v>3</v>
      </c>
      <c r="BU29" s="42">
        <v>12</v>
      </c>
      <c r="BV29" s="55"/>
      <c r="BW29" s="55"/>
      <c r="BX29" s="29"/>
      <c r="BY29" s="50"/>
      <c r="BZ29" s="50"/>
      <c r="CA29" s="5"/>
      <c r="CB29" s="5"/>
      <c r="CC29" s="5"/>
      <c r="CD29" s="52"/>
      <c r="CE29" s="59"/>
      <c r="CF29" s="5"/>
      <c r="CG29" s="5"/>
      <c r="CH29" s="5"/>
      <c r="CI29" s="5"/>
      <c r="CJ29" s="5"/>
      <c r="CK29" s="55"/>
      <c r="CL29" s="18">
        <v>16</v>
      </c>
      <c r="CM29" s="6" t="s">
        <v>4</v>
      </c>
      <c r="CN29" s="6">
        <v>16</v>
      </c>
      <c r="CO29" s="55"/>
      <c r="CP29" s="5"/>
      <c r="CQ29" s="5"/>
      <c r="CR29" s="5"/>
      <c r="CS29" s="5"/>
      <c r="CT29" s="5"/>
      <c r="CU29" s="29"/>
    </row>
    <row r="30" spans="2:99" ht="19.5" thickBot="1" x14ac:dyDescent="0.45">
      <c r="B30" s="27"/>
      <c r="C30" s="5"/>
      <c r="D30" s="5"/>
      <c r="E30" s="5"/>
      <c r="F30" s="5"/>
      <c r="G30" s="5"/>
      <c r="H30" s="5"/>
      <c r="I30" s="6" t="str">
        <f>IF(H30="","","-")</f>
        <v/>
      </c>
      <c r="J30" s="5"/>
      <c r="K30" s="28"/>
      <c r="L30" s="28"/>
      <c r="M30" s="28"/>
      <c r="N30" s="28"/>
      <c r="O30" s="28"/>
      <c r="P30" s="31"/>
      <c r="Q30" s="95"/>
      <c r="R30" s="96"/>
      <c r="U30" s="99"/>
      <c r="V30" s="52"/>
      <c r="W30" s="27"/>
      <c r="X30" s="5"/>
      <c r="Y30" s="55"/>
      <c r="Z30" s="18">
        <v>14</v>
      </c>
      <c r="AA30" s="42" t="s">
        <v>4</v>
      </c>
      <c r="AB30" s="42">
        <v>11</v>
      </c>
      <c r="AC30" s="55"/>
      <c r="AD30" s="5"/>
      <c r="AE30" s="29"/>
      <c r="AF30" s="76"/>
      <c r="AG30" s="77"/>
      <c r="AJ30" s="79"/>
      <c r="AK30" s="79"/>
      <c r="AL30" s="33"/>
      <c r="AM30" s="28"/>
      <c r="AN30" s="28"/>
      <c r="AO30" s="28"/>
      <c r="AP30" s="28"/>
      <c r="AQ30" s="35" t="str">
        <f>IF(AP30="","","-")</f>
        <v/>
      </c>
      <c r="AR30" s="35"/>
      <c r="AS30" s="5"/>
      <c r="AT30" s="5"/>
      <c r="AU30" s="5"/>
      <c r="AV30" s="29"/>
      <c r="BA30" s="27"/>
      <c r="BB30" s="5"/>
      <c r="BC30" s="5"/>
      <c r="BD30" s="5"/>
      <c r="BE30" s="35" t="str">
        <f>IF(BD30="","","-")</f>
        <v/>
      </c>
      <c r="BF30" s="35"/>
      <c r="BG30" s="28"/>
      <c r="BH30" s="28"/>
      <c r="BI30" s="31"/>
      <c r="BJ30" s="62"/>
      <c r="BK30" s="62"/>
      <c r="BN30" s="52"/>
      <c r="BO30" s="52"/>
      <c r="BP30" s="27"/>
      <c r="BQ30" s="5"/>
      <c r="BR30" s="55"/>
      <c r="BS30" s="18">
        <v>22</v>
      </c>
      <c r="BT30" s="42" t="s">
        <v>4</v>
      </c>
      <c r="BU30" s="42">
        <v>19</v>
      </c>
      <c r="BV30" s="55"/>
      <c r="BW30" s="5"/>
      <c r="BX30" s="29"/>
      <c r="BY30" s="50"/>
      <c r="BZ30" s="50"/>
      <c r="CA30" s="28"/>
      <c r="CB30" s="28"/>
      <c r="CC30" s="28"/>
      <c r="CD30" s="60"/>
      <c r="CE30" s="61"/>
      <c r="CF30" s="5"/>
      <c r="CG30" s="5"/>
      <c r="CH30" s="5"/>
      <c r="CI30" s="5"/>
      <c r="CL30" s="18"/>
      <c r="CM30" s="1" t="str">
        <f>IF(CL30="","","-")</f>
        <v/>
      </c>
      <c r="CN30" s="19"/>
      <c r="CQ30" s="5"/>
      <c r="CR30" s="5"/>
      <c r="CS30" s="5"/>
      <c r="CT30" s="5"/>
      <c r="CU30" s="29"/>
    </row>
    <row r="31" spans="2:99" ht="19.5" thickTop="1" x14ac:dyDescent="0.4">
      <c r="B31" s="27"/>
      <c r="C31" s="5"/>
      <c r="F31" s="5"/>
      <c r="G31" s="5"/>
      <c r="H31" s="5"/>
      <c r="I31" s="5"/>
      <c r="J31" s="29"/>
      <c r="K31" s="5"/>
      <c r="L31" s="5"/>
      <c r="M31" s="5"/>
      <c r="N31" s="5"/>
      <c r="O31" s="5"/>
      <c r="P31" s="5"/>
      <c r="Q31" s="5"/>
      <c r="R31" s="5"/>
      <c r="S31" s="3"/>
      <c r="T31" s="3"/>
      <c r="U31" s="5"/>
      <c r="V31" s="27"/>
      <c r="W31" s="5"/>
      <c r="X31" s="5"/>
      <c r="Y31" s="5"/>
      <c r="Z31" s="5"/>
      <c r="AA31" s="23" t="str">
        <f>IF(Z31="","","-")</f>
        <v/>
      </c>
      <c r="AB31" s="5"/>
      <c r="AC31" s="5"/>
      <c r="AD31" s="5"/>
      <c r="AE31" s="5"/>
      <c r="AJ31" s="27"/>
      <c r="AK31" s="5"/>
      <c r="AL31" s="5"/>
      <c r="AM31" s="5"/>
      <c r="AN31" s="5"/>
      <c r="AO31" s="5"/>
      <c r="AP31" s="5"/>
      <c r="AQ31" s="5"/>
      <c r="AR31" s="5"/>
      <c r="AS31" s="27"/>
      <c r="AV31" s="29"/>
      <c r="BA31" s="27"/>
      <c r="BB31" s="5"/>
      <c r="BC31" s="5"/>
      <c r="BD31" s="5"/>
      <c r="BE31" s="37"/>
      <c r="BF31" s="5"/>
      <c r="BG31" s="5"/>
      <c r="BH31" s="5"/>
      <c r="BI31" s="5"/>
      <c r="BJ31" s="3"/>
      <c r="BK31" s="3"/>
      <c r="BL31" s="3"/>
      <c r="BM31" s="3"/>
      <c r="BN31" s="27"/>
      <c r="BO31" s="5"/>
      <c r="BP31" s="5"/>
      <c r="BQ31" s="5"/>
      <c r="BR31" s="5"/>
      <c r="BS31" s="5"/>
      <c r="BT31" s="6" t="str">
        <f>IF(BS31="","","-")</f>
        <v/>
      </c>
      <c r="BU31" s="5"/>
      <c r="BV31" s="5"/>
      <c r="BW31" s="5"/>
      <c r="BX31" s="5"/>
      <c r="BY31" s="5"/>
      <c r="CA31" s="27"/>
      <c r="CB31" s="5"/>
      <c r="CC31" s="26"/>
      <c r="CD31" s="26"/>
      <c r="CE31" s="26"/>
      <c r="CF31" s="11"/>
      <c r="CG31" s="11"/>
      <c r="CH31" s="11"/>
      <c r="CI31" s="3"/>
      <c r="CJ31" s="3"/>
      <c r="CK31" s="30"/>
      <c r="CU31" s="29"/>
    </row>
    <row r="32" spans="2:99" x14ac:dyDescent="0.4">
      <c r="B32" s="27"/>
      <c r="C32" s="5"/>
      <c r="F32" s="5"/>
      <c r="G32" s="5"/>
      <c r="H32" s="5"/>
      <c r="I32" s="77" t="str">
        <f>IF(G40="","",IF(G40&gt;M40,E39,N39))</f>
        <v>岸本</v>
      </c>
      <c r="J32" s="93"/>
      <c r="K32" s="5"/>
      <c r="L32" s="5"/>
      <c r="M32" s="5"/>
      <c r="N32" s="55"/>
      <c r="O32" s="5">
        <v>13</v>
      </c>
      <c r="P32" s="6" t="s">
        <v>1</v>
      </c>
      <c r="Q32" s="6">
        <v>10</v>
      </c>
      <c r="R32" s="55"/>
      <c r="S32" s="5"/>
      <c r="T32" s="5"/>
      <c r="U32" s="5"/>
      <c r="V32" s="56" t="str">
        <f>IF(T40="","",IF(T40&gt;Z40,R39,AA39))</f>
        <v>境港第一</v>
      </c>
      <c r="W32" s="50"/>
      <c r="X32" s="5"/>
      <c r="Y32" s="5"/>
      <c r="Z32" s="5"/>
      <c r="AA32" s="5"/>
      <c r="AH32" s="97" t="str">
        <f>IF(AG40="","",IF(AG40&gt;AM40,AE39,AN39))</f>
        <v>尚徳</v>
      </c>
      <c r="AI32" s="77"/>
      <c r="AJ32" s="27"/>
      <c r="AK32" s="5"/>
      <c r="AL32" s="55"/>
      <c r="AM32" s="5">
        <v>2</v>
      </c>
      <c r="AN32" s="23" t="s">
        <v>1</v>
      </c>
      <c r="AO32" s="1">
        <v>13</v>
      </c>
      <c r="AP32" s="64"/>
      <c r="AR32" s="5"/>
      <c r="AS32" s="27"/>
      <c r="AV32" s="29"/>
      <c r="BA32" s="27"/>
      <c r="BB32" s="5"/>
      <c r="BC32" s="5"/>
      <c r="BD32" s="5"/>
      <c r="BE32" s="27"/>
      <c r="BF32" s="5"/>
      <c r="BG32" s="55"/>
      <c r="BH32">
        <v>26</v>
      </c>
      <c r="BI32" s="1" t="s">
        <v>1</v>
      </c>
      <c r="BJ32" s="1">
        <v>13</v>
      </c>
      <c r="BK32" s="64"/>
      <c r="BM32" s="5"/>
      <c r="BN32" s="56" t="str">
        <f>IF(BJ40="","",IF(BJ40&gt;BP40,BH39,BQ39))</f>
        <v>後藤ヶ丘</v>
      </c>
      <c r="BO32" s="50"/>
      <c r="BP32" s="5"/>
      <c r="BQ32" s="5"/>
      <c r="BY32" s="98" t="str">
        <f>IF(BW40="","",IF(BW40&gt;CC40,BU39,CD39))</f>
        <v>湊山</v>
      </c>
      <c r="BZ32" s="52"/>
      <c r="CA32" s="27"/>
      <c r="CB32" s="5"/>
      <c r="CC32" s="5"/>
      <c r="CD32" s="55"/>
      <c r="CE32">
        <v>13</v>
      </c>
      <c r="CF32" s="1" t="s">
        <v>1</v>
      </c>
      <c r="CG32" s="1">
        <v>5</v>
      </c>
      <c r="CH32" s="64"/>
      <c r="CI32" s="5"/>
      <c r="CJ32" s="5"/>
      <c r="CK32" s="29"/>
      <c r="CL32" s="50" t="str">
        <f>IF(CJ40="","",IF(CJ40&gt;CP40,CH39,CQ39))</f>
        <v>箕蚊屋</v>
      </c>
      <c r="CM32" s="50"/>
      <c r="CU32" s="29"/>
    </row>
    <row r="33" spans="1:101" x14ac:dyDescent="0.4">
      <c r="B33" s="27"/>
      <c r="C33" s="5"/>
      <c r="F33" s="5"/>
      <c r="G33" s="5"/>
      <c r="H33" s="5"/>
      <c r="I33" s="77"/>
      <c r="J33" s="93"/>
      <c r="K33" s="5"/>
      <c r="L33" s="5"/>
      <c r="M33" s="55">
        <f>IF(O32="","",SUM(O32:O36))</f>
        <v>56</v>
      </c>
      <c r="N33" s="55"/>
      <c r="O33" s="5">
        <v>12</v>
      </c>
      <c r="P33" s="6" t="s">
        <v>2</v>
      </c>
      <c r="Q33" s="6">
        <v>10</v>
      </c>
      <c r="R33" s="55"/>
      <c r="S33" s="55">
        <f>IF(Q32="","",SUM(Q32:Q36))</f>
        <v>50</v>
      </c>
      <c r="T33" s="5"/>
      <c r="U33" s="5"/>
      <c r="V33" s="56"/>
      <c r="W33" s="50"/>
      <c r="X33" s="5"/>
      <c r="Y33" s="5"/>
      <c r="Z33" s="5"/>
      <c r="AA33" s="5"/>
      <c r="AH33" s="97"/>
      <c r="AI33" s="77"/>
      <c r="AJ33" s="27"/>
      <c r="AK33" s="55">
        <f>IF(AM32="","",SUM(AM32:AM36))</f>
        <v>27</v>
      </c>
      <c r="AL33" s="55"/>
      <c r="AM33" s="5">
        <v>7</v>
      </c>
      <c r="AN33" s="23" t="s">
        <v>2</v>
      </c>
      <c r="AO33" s="1">
        <v>8</v>
      </c>
      <c r="AP33" s="64"/>
      <c r="AQ33" s="64">
        <f>IF(AO32="","",SUM(AO32:AO36))</f>
        <v>52</v>
      </c>
      <c r="AR33" s="5"/>
      <c r="AS33" s="27"/>
      <c r="AV33" s="29"/>
      <c r="BA33" s="27"/>
      <c r="BB33" s="5"/>
      <c r="BC33" s="5"/>
      <c r="BD33" s="5"/>
      <c r="BE33" s="27"/>
      <c r="BF33" s="55">
        <f>IF(BH32="","",SUM(BH32:BH36))</f>
        <v>66</v>
      </c>
      <c r="BG33" s="55"/>
      <c r="BH33">
        <v>16</v>
      </c>
      <c r="BI33" s="1" t="s">
        <v>2</v>
      </c>
      <c r="BJ33" s="1">
        <v>15</v>
      </c>
      <c r="BK33" s="64"/>
      <c r="BL33" s="64">
        <f>IF(BJ32="","",SUM(BJ32:BJ36))</f>
        <v>49</v>
      </c>
      <c r="BM33" s="5"/>
      <c r="BN33" s="56"/>
      <c r="BO33" s="50"/>
      <c r="BP33" s="5"/>
      <c r="BQ33" s="5"/>
      <c r="BY33" s="98"/>
      <c r="BZ33" s="52"/>
      <c r="CA33" s="27"/>
      <c r="CB33" s="5"/>
      <c r="CC33" s="55">
        <f>IF(CE32="","",SUM(CE32:CE36))</f>
        <v>47</v>
      </c>
      <c r="CD33" s="55"/>
      <c r="CE33">
        <v>9</v>
      </c>
      <c r="CF33" s="1" t="s">
        <v>2</v>
      </c>
      <c r="CG33" s="1">
        <v>8</v>
      </c>
      <c r="CH33" s="64"/>
      <c r="CI33" s="55">
        <f>IF(CG32="","",SUM(CG32:CG36))</f>
        <v>45</v>
      </c>
      <c r="CJ33" s="5"/>
      <c r="CK33" s="29"/>
      <c r="CL33" s="50"/>
      <c r="CM33" s="50"/>
      <c r="CU33" s="29"/>
    </row>
    <row r="34" spans="1:101" x14ac:dyDescent="0.4">
      <c r="B34" s="27"/>
      <c r="C34" s="5"/>
      <c r="F34" s="5"/>
      <c r="G34" s="5"/>
      <c r="H34" s="5"/>
      <c r="I34" s="77"/>
      <c r="J34" s="93"/>
      <c r="K34" s="5"/>
      <c r="L34" s="5"/>
      <c r="M34" s="55"/>
      <c r="N34" s="55"/>
      <c r="O34" s="5">
        <v>12</v>
      </c>
      <c r="P34" s="6" t="s">
        <v>3</v>
      </c>
      <c r="Q34" s="6">
        <v>11</v>
      </c>
      <c r="R34" s="55"/>
      <c r="S34" s="55"/>
      <c r="T34" s="5"/>
      <c r="U34" s="5"/>
      <c r="V34" s="56"/>
      <c r="W34" s="50"/>
      <c r="X34" s="5"/>
      <c r="Y34" s="5"/>
      <c r="Z34" s="5"/>
      <c r="AA34" s="5"/>
      <c r="AH34" s="97"/>
      <c r="AI34" s="77"/>
      <c r="AJ34" s="27"/>
      <c r="AK34" s="55"/>
      <c r="AL34" s="55"/>
      <c r="AM34" s="5">
        <v>1</v>
      </c>
      <c r="AN34" s="23" t="s">
        <v>3</v>
      </c>
      <c r="AO34" s="1">
        <v>19</v>
      </c>
      <c r="AP34" s="64"/>
      <c r="AQ34" s="64"/>
      <c r="AR34" s="5"/>
      <c r="AS34" s="27"/>
      <c r="AV34" s="29"/>
      <c r="BA34" s="27"/>
      <c r="BB34" s="5"/>
      <c r="BC34" s="5"/>
      <c r="BD34" s="5"/>
      <c r="BE34" s="27"/>
      <c r="BF34" s="55"/>
      <c r="BG34" s="55"/>
      <c r="BH34">
        <v>14</v>
      </c>
      <c r="BI34" s="1" t="s">
        <v>3</v>
      </c>
      <c r="BJ34" s="1">
        <v>8</v>
      </c>
      <c r="BK34" s="64"/>
      <c r="BL34" s="64"/>
      <c r="BM34" s="5"/>
      <c r="BN34" s="56"/>
      <c r="BO34" s="50"/>
      <c r="BP34" s="5"/>
      <c r="BQ34" s="5"/>
      <c r="BY34" s="98"/>
      <c r="BZ34" s="52"/>
      <c r="CA34" s="27"/>
      <c r="CB34" s="5"/>
      <c r="CC34" s="55"/>
      <c r="CD34" s="55"/>
      <c r="CE34">
        <v>13</v>
      </c>
      <c r="CF34" s="1" t="s">
        <v>3</v>
      </c>
      <c r="CG34" s="1">
        <v>13</v>
      </c>
      <c r="CH34" s="64"/>
      <c r="CI34" s="55"/>
      <c r="CJ34" s="5"/>
      <c r="CK34" s="29"/>
      <c r="CL34" s="50"/>
      <c r="CM34" s="50"/>
      <c r="CU34" s="29"/>
    </row>
    <row r="35" spans="1:101" x14ac:dyDescent="0.4">
      <c r="B35" s="27"/>
      <c r="C35" s="5"/>
      <c r="F35" s="5"/>
      <c r="G35" s="5"/>
      <c r="H35" s="5"/>
      <c r="I35" s="77"/>
      <c r="J35" s="93"/>
      <c r="K35" s="5"/>
      <c r="L35" s="5"/>
      <c r="M35" s="5"/>
      <c r="N35" s="55"/>
      <c r="O35" s="18">
        <v>13</v>
      </c>
      <c r="P35" s="6" t="s">
        <v>4</v>
      </c>
      <c r="Q35" s="6">
        <v>19</v>
      </c>
      <c r="R35" s="55"/>
      <c r="S35" s="5"/>
      <c r="T35" s="5"/>
      <c r="U35" s="5"/>
      <c r="V35" s="56"/>
      <c r="W35" s="50"/>
      <c r="X35" s="5"/>
      <c r="Y35" s="5"/>
      <c r="Z35" s="5"/>
      <c r="AA35" s="5"/>
      <c r="AH35" s="97"/>
      <c r="AI35" s="77"/>
      <c r="AJ35" s="27"/>
      <c r="AK35" s="5"/>
      <c r="AL35" s="55"/>
      <c r="AM35" s="18">
        <v>17</v>
      </c>
      <c r="AN35" s="23" t="s">
        <v>4</v>
      </c>
      <c r="AO35" s="1">
        <v>12</v>
      </c>
      <c r="AP35" s="64"/>
      <c r="AR35" s="5"/>
      <c r="AS35" s="27"/>
      <c r="AV35" s="29"/>
      <c r="BA35" s="27"/>
      <c r="BB35" s="5"/>
      <c r="BC35" s="5"/>
      <c r="BD35" s="5"/>
      <c r="BE35" s="27"/>
      <c r="BF35" s="5"/>
      <c r="BG35" s="55"/>
      <c r="BH35">
        <v>10</v>
      </c>
      <c r="BI35" s="1" t="s">
        <v>4</v>
      </c>
      <c r="BJ35" s="1">
        <v>13</v>
      </c>
      <c r="BK35" s="64"/>
      <c r="BM35" s="5"/>
      <c r="BN35" s="56"/>
      <c r="BO35" s="50"/>
      <c r="BP35" s="5"/>
      <c r="BQ35" s="5"/>
      <c r="BY35" s="98"/>
      <c r="BZ35" s="52"/>
      <c r="CA35" s="27"/>
      <c r="CB35" s="5"/>
      <c r="CC35" s="5"/>
      <c r="CD35" s="55"/>
      <c r="CE35">
        <v>12</v>
      </c>
      <c r="CF35" s="1" t="s">
        <v>4</v>
      </c>
      <c r="CG35" s="1">
        <v>19</v>
      </c>
      <c r="CH35" s="64"/>
      <c r="CI35" s="5"/>
      <c r="CJ35" s="5"/>
      <c r="CK35" s="29"/>
      <c r="CL35" s="50"/>
      <c r="CM35" s="50"/>
      <c r="CU35" s="29"/>
    </row>
    <row r="36" spans="1:101" ht="19.5" thickBot="1" x14ac:dyDescent="0.45">
      <c r="B36" s="27"/>
      <c r="C36" s="5"/>
      <c r="F36" s="28"/>
      <c r="G36" s="28"/>
      <c r="H36" s="28"/>
      <c r="I36" s="78"/>
      <c r="J36" s="94"/>
      <c r="K36" s="5"/>
      <c r="L36" s="5"/>
      <c r="M36" s="5"/>
      <c r="N36" s="5"/>
      <c r="O36" s="18">
        <v>6</v>
      </c>
      <c r="P36" s="6" t="str">
        <f>IF(O36="","","-")</f>
        <v>-</v>
      </c>
      <c r="Q36" s="19">
        <v>0</v>
      </c>
      <c r="R36" s="5"/>
      <c r="S36" s="5"/>
      <c r="T36" s="5"/>
      <c r="U36" s="5"/>
      <c r="V36" s="57"/>
      <c r="W36" s="51"/>
      <c r="X36" s="28"/>
      <c r="Y36" s="28"/>
      <c r="Z36" s="28"/>
      <c r="AA36" s="28"/>
      <c r="AH36" s="96"/>
      <c r="AI36" s="96"/>
      <c r="AJ36" s="33"/>
      <c r="AK36" s="28"/>
      <c r="AL36" s="28"/>
      <c r="AM36" s="28"/>
      <c r="AN36" s="35" t="str">
        <f>IF(AM36="","","-")</f>
        <v/>
      </c>
      <c r="AO36" s="17"/>
      <c r="AR36" s="5"/>
      <c r="AS36" s="27"/>
      <c r="AV36" s="29"/>
      <c r="BA36" s="27"/>
      <c r="BB36" s="5"/>
      <c r="BC36" s="5"/>
      <c r="BD36" s="5"/>
      <c r="BE36" s="27"/>
      <c r="BF36" s="5"/>
      <c r="BG36" s="5"/>
      <c r="BI36" s="1" t="str">
        <f>IF(BH36="","","-")</f>
        <v/>
      </c>
      <c r="BJ36" s="17"/>
      <c r="BM36" s="5"/>
      <c r="BN36" s="56"/>
      <c r="BO36" s="50"/>
      <c r="BP36" s="5"/>
      <c r="BQ36" s="5"/>
      <c r="BY36" s="63"/>
      <c r="BZ36" s="63"/>
      <c r="CA36" s="33"/>
      <c r="CB36" s="28"/>
      <c r="CC36" s="28"/>
      <c r="CD36" s="28"/>
      <c r="CF36" s="1" t="str">
        <f>IF(CE36="","","-")</f>
        <v/>
      </c>
      <c r="CG36" s="17"/>
      <c r="CI36" s="28"/>
      <c r="CJ36" s="28"/>
      <c r="CK36" s="31"/>
      <c r="CL36" s="62"/>
      <c r="CM36" s="62"/>
      <c r="CU36" s="29"/>
    </row>
    <row r="37" spans="1:101" ht="19.5" thickTop="1" x14ac:dyDescent="0.4">
      <c r="B37" s="46"/>
      <c r="C37" s="5"/>
      <c r="F37" s="27"/>
      <c r="G37" s="5"/>
      <c r="H37" s="5"/>
      <c r="I37" s="5"/>
      <c r="J37" s="5"/>
      <c r="K37" s="3"/>
      <c r="L37" s="3"/>
      <c r="M37" s="3"/>
      <c r="N37" s="3"/>
      <c r="O37" s="27"/>
      <c r="P37" s="5"/>
      <c r="Q37" s="5"/>
      <c r="R37" s="5"/>
      <c r="S37" s="32"/>
      <c r="T37" s="3"/>
      <c r="U37" s="3"/>
      <c r="V37" s="5"/>
      <c r="W37" s="5"/>
      <c r="X37" s="5"/>
      <c r="Y37" s="5"/>
      <c r="Z37" s="5"/>
      <c r="AA37" s="29"/>
      <c r="AB37" s="5"/>
      <c r="AC37" s="5"/>
      <c r="AD37" s="5"/>
      <c r="AE37" s="12"/>
      <c r="AF37" s="101"/>
      <c r="AG37" s="3"/>
      <c r="AH37" s="3"/>
      <c r="AI37" s="3"/>
      <c r="AJ37" s="5"/>
      <c r="AK37" s="5"/>
      <c r="AL37" s="5"/>
      <c r="AM37" s="5"/>
      <c r="AN37" s="29"/>
      <c r="AO37" s="5"/>
      <c r="AP37" s="5"/>
      <c r="AQ37" s="5"/>
      <c r="AR37" s="12"/>
      <c r="AS37" s="46"/>
      <c r="AT37" s="5"/>
      <c r="AU37" s="5"/>
      <c r="AV37" s="45"/>
      <c r="AW37" s="5"/>
      <c r="AX37" s="5"/>
      <c r="AY37" s="5"/>
      <c r="AZ37" s="5"/>
      <c r="BA37" s="46"/>
      <c r="BB37" s="5"/>
      <c r="BC37" s="5"/>
      <c r="BD37" s="5"/>
      <c r="BE37" s="46"/>
      <c r="BF37" s="5"/>
      <c r="BG37" s="5"/>
      <c r="BH37" s="5"/>
      <c r="BI37" s="37"/>
      <c r="BJ37" s="38"/>
      <c r="BK37" s="38"/>
      <c r="BL37" s="38"/>
      <c r="BM37" s="38"/>
      <c r="BN37" s="36"/>
      <c r="BO37" s="36"/>
      <c r="BP37" s="36"/>
      <c r="BQ37" s="102"/>
      <c r="BV37" s="32"/>
      <c r="BW37" s="3"/>
      <c r="BX37" s="3"/>
      <c r="BY37" s="3"/>
      <c r="BZ37" s="3"/>
      <c r="CA37" s="5"/>
      <c r="CB37" s="5"/>
      <c r="CC37" s="5"/>
      <c r="CD37" s="29"/>
      <c r="CE37" s="27"/>
      <c r="CF37" s="5"/>
      <c r="CG37" s="5"/>
      <c r="CH37" s="29"/>
      <c r="CI37" s="5"/>
      <c r="CJ37" s="5"/>
      <c r="CK37" s="5"/>
      <c r="CL37" s="3"/>
      <c r="CM37" s="3"/>
      <c r="CN37" s="3"/>
      <c r="CO37" s="3"/>
      <c r="CP37" s="3"/>
      <c r="CQ37" s="3"/>
      <c r="CR37" s="46"/>
      <c r="CU37" s="45"/>
    </row>
    <row r="38" spans="1:101" ht="18.75" customHeight="1" x14ac:dyDescent="0.4">
      <c r="A38" s="73">
        <v>1</v>
      </c>
      <c r="B38" s="74"/>
      <c r="E38" s="66">
        <v>2</v>
      </c>
      <c r="F38" s="67"/>
      <c r="N38" s="73">
        <v>3</v>
      </c>
      <c r="O38" s="74"/>
      <c r="R38" s="66">
        <v>4</v>
      </c>
      <c r="S38" s="67"/>
      <c r="AA38" s="73">
        <v>5</v>
      </c>
      <c r="AB38" s="74"/>
      <c r="AE38" s="66">
        <v>6</v>
      </c>
      <c r="AF38" s="67"/>
      <c r="AG38" s="6"/>
      <c r="AH38" s="6"/>
      <c r="AI38" s="6"/>
      <c r="AJ38" s="6"/>
      <c r="AK38" s="6"/>
      <c r="AL38" s="6"/>
      <c r="AM38" s="6"/>
      <c r="AN38" s="73">
        <v>7</v>
      </c>
      <c r="AO38" s="74"/>
      <c r="AP38" s="9"/>
      <c r="AQ38" s="10"/>
      <c r="AR38" s="66">
        <v>8</v>
      </c>
      <c r="AS38" s="67"/>
      <c r="AV38" s="73">
        <v>9</v>
      </c>
      <c r="AW38" s="74"/>
      <c r="AZ38" s="66">
        <v>10</v>
      </c>
      <c r="BA38" s="67"/>
      <c r="BB38" s="6"/>
      <c r="BD38" s="66">
        <v>11</v>
      </c>
      <c r="BE38" s="67"/>
      <c r="BH38" s="66">
        <v>12</v>
      </c>
      <c r="BI38" s="67"/>
      <c r="BQ38" s="66">
        <v>13</v>
      </c>
      <c r="BR38" s="67"/>
      <c r="BU38" s="66">
        <v>14</v>
      </c>
      <c r="BV38" s="67"/>
      <c r="CD38" s="66">
        <v>15</v>
      </c>
      <c r="CE38" s="67"/>
      <c r="CH38" s="66">
        <v>16</v>
      </c>
      <c r="CI38" s="67"/>
      <c r="CJ38" s="6"/>
      <c r="CK38" s="6"/>
      <c r="CL38" s="6"/>
      <c r="CM38" s="6"/>
      <c r="CN38" s="6"/>
      <c r="CO38" s="6"/>
      <c r="CQ38" s="66">
        <v>17</v>
      </c>
      <c r="CR38" s="67"/>
      <c r="CU38" s="66">
        <v>18</v>
      </c>
      <c r="CV38" s="67"/>
    </row>
    <row r="39" spans="1:101" ht="18.75" customHeight="1" x14ac:dyDescent="0.4">
      <c r="A39" s="68" t="s">
        <v>0</v>
      </c>
      <c r="B39" s="69"/>
      <c r="E39" s="68" t="s">
        <v>5</v>
      </c>
      <c r="F39" s="69"/>
      <c r="H39" s="64"/>
      <c r="I39">
        <v>25</v>
      </c>
      <c r="J39" s="1" t="s">
        <v>1</v>
      </c>
      <c r="K39" s="1">
        <v>5</v>
      </c>
      <c r="L39" s="64"/>
      <c r="N39" s="68" t="s">
        <v>6</v>
      </c>
      <c r="O39" s="69"/>
      <c r="R39" s="68" t="s">
        <v>7</v>
      </c>
      <c r="S39" s="69"/>
      <c r="U39" s="64"/>
      <c r="V39">
        <v>12</v>
      </c>
      <c r="W39" s="1" t="s">
        <v>1</v>
      </c>
      <c r="X39" s="1">
        <v>16</v>
      </c>
      <c r="Y39" s="64"/>
      <c r="AA39" s="68" t="s">
        <v>8</v>
      </c>
      <c r="AB39" s="69"/>
      <c r="AE39" s="68" t="s">
        <v>9</v>
      </c>
      <c r="AF39" s="69"/>
      <c r="AH39" s="64"/>
      <c r="AI39">
        <v>7</v>
      </c>
      <c r="AJ39" s="1" t="s">
        <v>1</v>
      </c>
      <c r="AK39" s="1">
        <v>28</v>
      </c>
      <c r="AL39" s="64"/>
      <c r="AN39" s="68" t="s">
        <v>10</v>
      </c>
      <c r="AO39" s="69"/>
      <c r="AP39" s="9"/>
      <c r="AQ39" s="10"/>
      <c r="AR39" s="68" t="s">
        <v>11</v>
      </c>
      <c r="AS39" s="69"/>
      <c r="AV39" s="68" t="s">
        <v>12</v>
      </c>
      <c r="AW39" s="69"/>
      <c r="AZ39" s="68" t="s">
        <v>13</v>
      </c>
      <c r="BA39" s="69"/>
      <c r="BB39" s="8"/>
      <c r="BD39" s="68" t="s">
        <v>14</v>
      </c>
      <c r="BE39" s="69"/>
      <c r="BH39" s="68" t="s">
        <v>15</v>
      </c>
      <c r="BI39" s="69"/>
      <c r="BK39" s="64"/>
      <c r="BL39">
        <v>16</v>
      </c>
      <c r="BM39" s="1" t="s">
        <v>1</v>
      </c>
      <c r="BN39" s="1">
        <v>4</v>
      </c>
      <c r="BO39" s="64"/>
      <c r="BQ39" s="68" t="s">
        <v>16</v>
      </c>
      <c r="BR39" s="69"/>
      <c r="BU39" s="68" t="s">
        <v>17</v>
      </c>
      <c r="BV39" s="69"/>
      <c r="BX39" s="64"/>
      <c r="BY39">
        <v>10</v>
      </c>
      <c r="BZ39" s="1" t="s">
        <v>1</v>
      </c>
      <c r="CA39" s="1">
        <v>12</v>
      </c>
      <c r="CB39" s="64"/>
      <c r="CD39" s="68" t="s">
        <v>18</v>
      </c>
      <c r="CE39" s="69"/>
      <c r="CH39" s="68" t="s">
        <v>19</v>
      </c>
      <c r="CI39" s="69"/>
      <c r="CK39" s="64"/>
      <c r="CL39">
        <v>26</v>
      </c>
      <c r="CM39" s="1" t="s">
        <v>1</v>
      </c>
      <c r="CN39" s="1">
        <v>2</v>
      </c>
      <c r="CO39" s="64"/>
      <c r="CQ39" s="68" t="s">
        <v>20</v>
      </c>
      <c r="CR39" s="69"/>
      <c r="CU39" s="68" t="s">
        <v>21</v>
      </c>
      <c r="CV39" s="69"/>
    </row>
    <row r="40" spans="1:101" x14ac:dyDescent="0.4">
      <c r="A40" s="70"/>
      <c r="B40" s="69"/>
      <c r="E40" s="70"/>
      <c r="F40" s="69"/>
      <c r="G40" s="64">
        <f>IF(I39="","",SUM(I39:I43))</f>
        <v>78</v>
      </c>
      <c r="H40" s="64"/>
      <c r="I40">
        <v>12</v>
      </c>
      <c r="J40" s="1" t="s">
        <v>2</v>
      </c>
      <c r="K40" s="1">
        <v>7</v>
      </c>
      <c r="L40" s="64"/>
      <c r="M40" s="64">
        <f>IF(K39="","",SUM(K39:K43))</f>
        <v>26</v>
      </c>
      <c r="N40" s="70"/>
      <c r="O40" s="69"/>
      <c r="R40" s="70"/>
      <c r="S40" s="69"/>
      <c r="T40" s="64">
        <f>IF(V39="","",SUM(V39:V43))</f>
        <v>43</v>
      </c>
      <c r="U40" s="64"/>
      <c r="V40">
        <v>10</v>
      </c>
      <c r="W40" s="1" t="s">
        <v>2</v>
      </c>
      <c r="X40" s="1">
        <v>11</v>
      </c>
      <c r="Y40" s="64"/>
      <c r="Z40" s="64">
        <f>IF(X39="","",SUM(X39:X43))</f>
        <v>45</v>
      </c>
      <c r="AA40" s="70"/>
      <c r="AB40" s="69"/>
      <c r="AE40" s="70"/>
      <c r="AF40" s="69"/>
      <c r="AG40" s="64">
        <f>IF(AI39="","",SUM(AI39:AI43))</f>
        <v>39</v>
      </c>
      <c r="AH40" s="64"/>
      <c r="AI40">
        <v>13</v>
      </c>
      <c r="AJ40" s="1" t="s">
        <v>2</v>
      </c>
      <c r="AK40" s="1">
        <v>20</v>
      </c>
      <c r="AL40" s="64"/>
      <c r="AM40" s="64">
        <f>IF(AK39="","",SUM(AK39:AK43))</f>
        <v>76</v>
      </c>
      <c r="AN40" s="70"/>
      <c r="AO40" s="69"/>
      <c r="AP40" s="9"/>
      <c r="AQ40" s="10"/>
      <c r="AR40" s="70"/>
      <c r="AS40" s="69"/>
      <c r="AT40" s="64"/>
      <c r="AU40" s="64"/>
      <c r="AV40" s="70"/>
      <c r="AW40" s="69"/>
      <c r="AX40" s="64"/>
      <c r="AY40" s="64"/>
      <c r="AZ40" s="70"/>
      <c r="BA40" s="69"/>
      <c r="BB40" s="8"/>
      <c r="BD40" s="70"/>
      <c r="BE40" s="69"/>
      <c r="BF40" s="64"/>
      <c r="BG40" s="64"/>
      <c r="BH40" s="70"/>
      <c r="BI40" s="69"/>
      <c r="BJ40" s="64">
        <f>IF(BL39="","",SUM(BL39:BL43))</f>
        <v>69</v>
      </c>
      <c r="BK40" s="64"/>
      <c r="BL40">
        <v>15</v>
      </c>
      <c r="BM40" s="1" t="s">
        <v>2</v>
      </c>
      <c r="BN40" s="1">
        <v>8</v>
      </c>
      <c r="BO40" s="64"/>
      <c r="BP40" s="64">
        <f>IF(BN39="","",SUM(BN39:BN43))</f>
        <v>33</v>
      </c>
      <c r="BQ40" s="70"/>
      <c r="BR40" s="69"/>
      <c r="BS40" s="64"/>
      <c r="BT40" s="64"/>
      <c r="BU40" s="70"/>
      <c r="BV40" s="69"/>
      <c r="BW40" s="64">
        <f>IF(BY39="","",SUM(BY39:BY43))</f>
        <v>50</v>
      </c>
      <c r="BX40" s="64"/>
      <c r="BY40">
        <v>13</v>
      </c>
      <c r="BZ40" s="1" t="s">
        <v>2</v>
      </c>
      <c r="CA40" s="1">
        <v>11</v>
      </c>
      <c r="CB40" s="64"/>
      <c r="CC40" s="64">
        <f>IF(CA39="","",SUM(CA39:CA43))</f>
        <v>56</v>
      </c>
      <c r="CD40" s="70"/>
      <c r="CE40" s="69"/>
      <c r="CF40" s="64"/>
      <c r="CG40" s="64"/>
      <c r="CH40" s="70"/>
      <c r="CI40" s="69"/>
      <c r="CJ40" s="64">
        <f>IF(CL39="","",SUM(CL39:CL43))</f>
        <v>66</v>
      </c>
      <c r="CK40" s="64"/>
      <c r="CL40">
        <v>11</v>
      </c>
      <c r="CM40" s="1" t="s">
        <v>2</v>
      </c>
      <c r="CN40" s="1">
        <v>8</v>
      </c>
      <c r="CO40" s="64"/>
      <c r="CP40" s="64">
        <f>IF(CN39="","",SUM(CN39:CN43))</f>
        <v>22</v>
      </c>
      <c r="CQ40" s="70"/>
      <c r="CR40" s="69"/>
      <c r="CS40" s="64"/>
      <c r="CT40" s="64"/>
      <c r="CU40" s="70"/>
      <c r="CV40" s="69"/>
    </row>
    <row r="41" spans="1:101" x14ac:dyDescent="0.4">
      <c r="A41" s="70"/>
      <c r="B41" s="69"/>
      <c r="E41" s="70"/>
      <c r="F41" s="69"/>
      <c r="G41" s="64"/>
      <c r="H41" s="64"/>
      <c r="I41">
        <v>19</v>
      </c>
      <c r="J41" s="1" t="s">
        <v>3</v>
      </c>
      <c r="K41" s="1">
        <v>5</v>
      </c>
      <c r="L41" s="64"/>
      <c r="M41" s="64"/>
      <c r="N41" s="70"/>
      <c r="O41" s="69"/>
      <c r="R41" s="70"/>
      <c r="S41" s="69"/>
      <c r="T41" s="64"/>
      <c r="U41" s="64"/>
      <c r="V41">
        <v>7</v>
      </c>
      <c r="W41" s="1" t="s">
        <v>3</v>
      </c>
      <c r="X41" s="1">
        <v>6</v>
      </c>
      <c r="Y41" s="64"/>
      <c r="Z41" s="64"/>
      <c r="AA41" s="70"/>
      <c r="AB41" s="69"/>
      <c r="AE41" s="70"/>
      <c r="AF41" s="69"/>
      <c r="AG41" s="64"/>
      <c r="AH41" s="64"/>
      <c r="AI41">
        <v>8</v>
      </c>
      <c r="AJ41" s="1" t="s">
        <v>3</v>
      </c>
      <c r="AK41" s="1">
        <v>14</v>
      </c>
      <c r="AL41" s="64"/>
      <c r="AM41" s="64"/>
      <c r="AN41" s="70"/>
      <c r="AO41" s="69"/>
      <c r="AP41" s="9"/>
      <c r="AQ41" s="10"/>
      <c r="AR41" s="70"/>
      <c r="AS41" s="69"/>
      <c r="AT41" s="64"/>
      <c r="AU41" s="64"/>
      <c r="AV41" s="70"/>
      <c r="AW41" s="69"/>
      <c r="AX41" s="64"/>
      <c r="AY41" s="64"/>
      <c r="AZ41" s="70"/>
      <c r="BA41" s="69"/>
      <c r="BB41" s="8"/>
      <c r="BD41" s="70"/>
      <c r="BE41" s="69"/>
      <c r="BF41" s="64"/>
      <c r="BG41" s="64"/>
      <c r="BH41" s="70"/>
      <c r="BI41" s="69"/>
      <c r="BJ41" s="64"/>
      <c r="BK41" s="64"/>
      <c r="BL41">
        <v>22</v>
      </c>
      <c r="BM41" s="1" t="s">
        <v>3</v>
      </c>
      <c r="BN41" s="1">
        <v>9</v>
      </c>
      <c r="BO41" s="64"/>
      <c r="BP41" s="64"/>
      <c r="BQ41" s="70"/>
      <c r="BR41" s="69"/>
      <c r="BS41" s="64"/>
      <c r="BT41" s="64"/>
      <c r="BU41" s="70"/>
      <c r="BV41" s="69"/>
      <c r="BW41" s="64"/>
      <c r="BX41" s="64"/>
      <c r="BY41">
        <v>18</v>
      </c>
      <c r="BZ41" s="1" t="s">
        <v>3</v>
      </c>
      <c r="CA41" s="1">
        <v>13</v>
      </c>
      <c r="CB41" s="64"/>
      <c r="CC41" s="64"/>
      <c r="CD41" s="70"/>
      <c r="CE41" s="69"/>
      <c r="CF41" s="64"/>
      <c r="CG41" s="64"/>
      <c r="CH41" s="70"/>
      <c r="CI41" s="69"/>
      <c r="CJ41" s="64"/>
      <c r="CK41" s="64"/>
      <c r="CL41">
        <v>19</v>
      </c>
      <c r="CM41" s="1" t="s">
        <v>3</v>
      </c>
      <c r="CN41" s="1">
        <v>6</v>
      </c>
      <c r="CO41" s="64"/>
      <c r="CP41" s="64"/>
      <c r="CQ41" s="70"/>
      <c r="CR41" s="69"/>
      <c r="CS41" s="64"/>
      <c r="CT41" s="64"/>
      <c r="CU41" s="70"/>
      <c r="CV41" s="69"/>
    </row>
    <row r="42" spans="1:101" x14ac:dyDescent="0.4">
      <c r="A42" s="70"/>
      <c r="B42" s="69"/>
      <c r="E42" s="70"/>
      <c r="F42" s="69"/>
      <c r="H42" s="64"/>
      <c r="I42">
        <v>22</v>
      </c>
      <c r="J42" s="1" t="s">
        <v>4</v>
      </c>
      <c r="K42" s="1">
        <v>9</v>
      </c>
      <c r="L42" s="64"/>
      <c r="N42" s="70"/>
      <c r="O42" s="69"/>
      <c r="R42" s="70"/>
      <c r="S42" s="69"/>
      <c r="U42" s="64"/>
      <c r="V42">
        <v>14</v>
      </c>
      <c r="W42" s="1" t="s">
        <v>4</v>
      </c>
      <c r="X42" s="1">
        <v>12</v>
      </c>
      <c r="Y42" s="64"/>
      <c r="AA42" s="70"/>
      <c r="AB42" s="69"/>
      <c r="AE42" s="70"/>
      <c r="AF42" s="69"/>
      <c r="AH42" s="64"/>
      <c r="AI42">
        <v>11</v>
      </c>
      <c r="AJ42" s="1" t="s">
        <v>4</v>
      </c>
      <c r="AK42" s="1">
        <v>14</v>
      </c>
      <c r="AL42" s="64"/>
      <c r="AN42" s="70"/>
      <c r="AO42" s="69"/>
      <c r="AP42" s="9"/>
      <c r="AQ42" s="10"/>
      <c r="AR42" s="70"/>
      <c r="AS42" s="69"/>
      <c r="AV42" s="70"/>
      <c r="AW42" s="69"/>
      <c r="AZ42" s="70"/>
      <c r="BA42" s="69"/>
      <c r="BB42" s="8"/>
      <c r="BD42" s="70"/>
      <c r="BE42" s="69"/>
      <c r="BH42" s="70"/>
      <c r="BI42" s="69"/>
      <c r="BK42" s="64"/>
      <c r="BL42">
        <v>16</v>
      </c>
      <c r="BM42" s="1" t="s">
        <v>4</v>
      </c>
      <c r="BN42" s="1">
        <v>12</v>
      </c>
      <c r="BO42" s="64"/>
      <c r="BQ42" s="70"/>
      <c r="BR42" s="69"/>
      <c r="BU42" s="70"/>
      <c r="BV42" s="69"/>
      <c r="BX42" s="64"/>
      <c r="BY42">
        <v>9</v>
      </c>
      <c r="BZ42" s="1" t="s">
        <v>4</v>
      </c>
      <c r="CA42" s="1">
        <v>20</v>
      </c>
      <c r="CB42" s="64"/>
      <c r="CD42" s="70"/>
      <c r="CE42" s="69"/>
      <c r="CH42" s="70"/>
      <c r="CI42" s="69"/>
      <c r="CK42" s="64"/>
      <c r="CL42">
        <v>10</v>
      </c>
      <c r="CM42" s="1" t="s">
        <v>4</v>
      </c>
      <c r="CN42" s="1">
        <v>6</v>
      </c>
      <c r="CO42" s="64"/>
      <c r="CQ42" s="70"/>
      <c r="CR42" s="69"/>
      <c r="CU42" s="70"/>
      <c r="CV42" s="69"/>
    </row>
    <row r="43" spans="1:101" x14ac:dyDescent="0.4">
      <c r="A43" s="71"/>
      <c r="B43" s="72"/>
      <c r="E43" s="71"/>
      <c r="F43" s="72"/>
      <c r="J43" s="1" t="str">
        <f>IF(I43="","","-")</f>
        <v/>
      </c>
      <c r="K43" s="17"/>
      <c r="N43" s="71"/>
      <c r="O43" s="72"/>
      <c r="R43" s="71"/>
      <c r="S43" s="72"/>
      <c r="W43" s="1" t="str">
        <f>IF(V43="","","-")</f>
        <v/>
      </c>
      <c r="X43" s="17"/>
      <c r="AA43" s="71"/>
      <c r="AB43" s="72"/>
      <c r="AE43" s="71"/>
      <c r="AF43" s="72"/>
      <c r="AJ43" s="1" t="str">
        <f>IF(AI43="","","-")</f>
        <v/>
      </c>
      <c r="AK43" s="17"/>
      <c r="AN43" s="71"/>
      <c r="AO43" s="72"/>
      <c r="AP43" s="9"/>
      <c r="AQ43" s="10"/>
      <c r="AR43" s="71"/>
      <c r="AS43" s="72"/>
      <c r="AV43" s="71"/>
      <c r="AW43" s="72"/>
      <c r="AZ43" s="71"/>
      <c r="BA43" s="72"/>
      <c r="BB43" s="8"/>
      <c r="BD43" s="71"/>
      <c r="BE43" s="72"/>
      <c r="BH43" s="71"/>
      <c r="BI43" s="72"/>
      <c r="BM43" s="1" t="str">
        <f>IF(BL43="","","-")</f>
        <v/>
      </c>
      <c r="BN43" s="17"/>
      <c r="BQ43" s="71"/>
      <c r="BR43" s="72"/>
      <c r="BU43" s="71"/>
      <c r="BV43" s="72"/>
      <c r="BZ43" s="1" t="str">
        <f>IF(BY43="","","-")</f>
        <v/>
      </c>
      <c r="CA43" s="17"/>
      <c r="CD43" s="71"/>
      <c r="CE43" s="72"/>
      <c r="CH43" s="71"/>
      <c r="CI43" s="72"/>
      <c r="CM43" s="1" t="str">
        <f>IF(CL43="","","-")</f>
        <v/>
      </c>
      <c r="CN43" s="17"/>
      <c r="CQ43" s="71"/>
      <c r="CR43" s="72"/>
      <c r="CU43" s="71"/>
      <c r="CV43" s="72"/>
    </row>
    <row r="47" spans="1:101" ht="44.25" x14ac:dyDescent="0.4">
      <c r="A47" s="84" t="s">
        <v>35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</row>
    <row r="49" spans="2:97" x14ac:dyDescent="0.4">
      <c r="CD49" s="64" t="s">
        <v>27</v>
      </c>
      <c r="CE49" s="64"/>
      <c r="CF49" s="64"/>
      <c r="CG49" s="64" t="str">
        <f>IF(AU56="","",IF(AU56&gt;BA56,Y55,BT55))</f>
        <v>後藤ヶ丘</v>
      </c>
      <c r="CH49" s="64"/>
      <c r="CI49" s="64"/>
      <c r="CJ49" s="64"/>
      <c r="CK49" s="64"/>
      <c r="CL49" s="64"/>
      <c r="CM49" s="64"/>
      <c r="CN49" s="64"/>
      <c r="CO49" s="64"/>
      <c r="CP49" s="64"/>
      <c r="CQ49" s="64"/>
      <c r="CR49" s="64"/>
      <c r="CS49" s="64"/>
    </row>
    <row r="50" spans="2:97" x14ac:dyDescent="0.4">
      <c r="CD50" s="64" t="s">
        <v>28</v>
      </c>
      <c r="CE50" s="64"/>
      <c r="CF50" s="64"/>
      <c r="CG50" s="64" t="str">
        <f>IF(AU56="","",IF(AU56&lt;BA56,Y55,BT55))</f>
        <v>境港第二</v>
      </c>
      <c r="CH50" s="64"/>
      <c r="CI50" s="64"/>
      <c r="CJ50" s="64"/>
      <c r="CK50" s="64"/>
      <c r="CL50" s="64"/>
      <c r="CM50" s="64"/>
      <c r="CN50" s="64"/>
      <c r="CO50" s="64"/>
      <c r="CP50" s="64"/>
      <c r="CQ50" s="64"/>
      <c r="CR50" s="64"/>
      <c r="CS50" s="64"/>
    </row>
    <row r="51" spans="2:97" x14ac:dyDescent="0.4">
      <c r="CD51" s="64" t="s">
        <v>29</v>
      </c>
      <c r="CE51" s="64"/>
      <c r="CF51" s="64"/>
      <c r="CG51" s="64" t="str">
        <f>IF(AR62="","",IF(AR62&gt;AX62,AO61,AZ61))</f>
        <v>淀江</v>
      </c>
      <c r="CH51" s="64"/>
      <c r="CI51" s="64"/>
      <c r="CJ51" s="64"/>
      <c r="CK51" s="64"/>
      <c r="CL51" s="64"/>
      <c r="CM51" s="64"/>
      <c r="CN51" s="64"/>
      <c r="CO51" s="64"/>
      <c r="CP51" s="64"/>
      <c r="CQ51" s="64"/>
      <c r="CR51" s="64"/>
      <c r="CS51" s="64"/>
    </row>
    <row r="52" spans="2:97" ht="26.25" thickBot="1" x14ac:dyDescent="0.45">
      <c r="F52" s="54" t="s">
        <v>34</v>
      </c>
      <c r="G52" s="85"/>
      <c r="H52" s="85"/>
      <c r="I52" s="85"/>
      <c r="J52" s="85"/>
      <c r="AT52" s="87" t="str">
        <f>IF(AU56="","",IF(AU56&lt;BA56,BT55,Y55))</f>
        <v>後藤ヶ丘</v>
      </c>
      <c r="AU52" s="87"/>
      <c r="AV52" s="87"/>
      <c r="AW52" s="87"/>
      <c r="AX52" s="87"/>
      <c r="AY52" s="87"/>
      <c r="CD52" s="64" t="s">
        <v>30</v>
      </c>
      <c r="CE52" s="64"/>
      <c r="CF52" s="64"/>
      <c r="CG52" s="64" t="str">
        <f>IF(AR62="","",IF(AR62&lt;AX62,AO61,AZ61))</f>
        <v>福生</v>
      </c>
      <c r="CH52" s="64"/>
      <c r="CI52" s="64"/>
      <c r="CJ52" s="64"/>
      <c r="CK52" s="64"/>
      <c r="CL52" s="64"/>
      <c r="CM52" s="64"/>
      <c r="CN52" s="64"/>
      <c r="CO52" s="64"/>
      <c r="CP52" s="64"/>
      <c r="CQ52" s="64"/>
      <c r="CR52" s="64"/>
      <c r="CS52" s="64"/>
    </row>
    <row r="53" spans="2:97" ht="18.75" customHeight="1" thickTop="1" thickBot="1" x14ac:dyDescent="0.45">
      <c r="D53" s="52" t="str">
        <f>IF(U69="","",IF(U69&gt;AA69,R67,AC67))</f>
        <v>加茂</v>
      </c>
      <c r="E53" s="52"/>
      <c r="F53" s="37"/>
      <c r="G53" s="38"/>
      <c r="H53" s="38"/>
      <c r="I53" s="65"/>
      <c r="J53" s="38">
        <v>13</v>
      </c>
      <c r="K53" s="43" t="s">
        <v>1</v>
      </c>
      <c r="L53" s="43">
        <v>10</v>
      </c>
      <c r="M53" s="58"/>
      <c r="N53" s="3"/>
      <c r="O53" s="30"/>
      <c r="P53" s="50" t="str">
        <f>IF(BQ69="","",IF(BQ69&gt;BW69,BN67,BY67))</f>
        <v>岸本</v>
      </c>
      <c r="Q53" s="50"/>
      <c r="AT53" s="87"/>
      <c r="AU53" s="87"/>
      <c r="AV53" s="87"/>
      <c r="AW53" s="88"/>
      <c r="AX53" s="88"/>
      <c r="AY53" s="88"/>
      <c r="CD53" s="64" t="s">
        <v>31</v>
      </c>
      <c r="CE53" s="64"/>
      <c r="CF53" s="64"/>
      <c r="CG53" s="64" t="str">
        <f>IF(H54="","",IF(H54&gt;N54,D53,P53))</f>
        <v>加茂</v>
      </c>
      <c r="CH53" s="64"/>
      <c r="CI53" s="64"/>
      <c r="CJ53" s="64"/>
      <c r="CK53" s="64"/>
      <c r="CL53" s="64"/>
      <c r="CM53" s="64"/>
      <c r="CN53" s="64"/>
      <c r="CO53" s="64"/>
      <c r="CP53" s="64"/>
      <c r="CQ53" s="64"/>
      <c r="CR53" s="64"/>
      <c r="CS53" s="64"/>
    </row>
    <row r="54" spans="2:97" ht="19.5" thickTop="1" x14ac:dyDescent="0.4">
      <c r="D54" s="52"/>
      <c r="E54" s="52"/>
      <c r="F54" s="27"/>
      <c r="G54" s="5"/>
      <c r="H54" s="55">
        <f>IF(J53="","",SUM(J53:J57))</f>
        <v>50</v>
      </c>
      <c r="I54" s="55"/>
      <c r="J54" s="5">
        <v>7</v>
      </c>
      <c r="K54" s="42" t="s">
        <v>2</v>
      </c>
      <c r="L54" s="42">
        <v>11</v>
      </c>
      <c r="M54" s="55"/>
      <c r="N54" s="55">
        <f>IF(L53="","",SUM(L53:L57))</f>
        <v>45</v>
      </c>
      <c r="O54" s="29"/>
      <c r="P54" s="50"/>
      <c r="Q54" s="50"/>
      <c r="X54" s="5"/>
      <c r="Y54" s="5"/>
      <c r="Z54" s="29"/>
      <c r="AA54" s="37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0"/>
      <c r="BT54" s="20"/>
      <c r="BU54" s="20"/>
      <c r="CD54" s="64" t="s">
        <v>32</v>
      </c>
      <c r="CE54" s="64"/>
      <c r="CF54" s="64"/>
      <c r="CG54" s="64" t="str">
        <f>IF(H54="","",IF(H54&lt;N54,D53,P53))</f>
        <v>岸本</v>
      </c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</row>
    <row r="55" spans="2:97" x14ac:dyDescent="0.4">
      <c r="D55" s="52"/>
      <c r="E55" s="52"/>
      <c r="F55" s="27"/>
      <c r="G55" s="5"/>
      <c r="H55" s="55"/>
      <c r="I55" s="55"/>
      <c r="J55" s="5">
        <v>18</v>
      </c>
      <c r="K55" s="42" t="s">
        <v>3</v>
      </c>
      <c r="L55" s="42">
        <v>10</v>
      </c>
      <c r="M55" s="55"/>
      <c r="N55" s="55"/>
      <c r="O55" s="29"/>
      <c r="P55" s="50"/>
      <c r="Q55" s="50"/>
      <c r="X55" s="5"/>
      <c r="Y55" s="52" t="str">
        <f>IF(U62="","",IF(U62&gt;AA62,G61,AL61))</f>
        <v>後藤ヶ丘</v>
      </c>
      <c r="Z55" s="59"/>
      <c r="AA55" s="27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5"/>
      <c r="AW55" s="5">
        <v>17</v>
      </c>
      <c r="AX55" s="6" t="s">
        <v>1</v>
      </c>
      <c r="AY55" s="6">
        <v>9</v>
      </c>
      <c r="AZ55" s="5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29"/>
      <c r="BT55" s="50" t="str">
        <f>IF(BQ62="","",IF(BQ62&gt;BW62,BD61,CI61))</f>
        <v>境港第二</v>
      </c>
      <c r="BU55" s="50"/>
    </row>
    <row r="56" spans="2:97" x14ac:dyDescent="0.4">
      <c r="D56" s="52"/>
      <c r="E56" s="52"/>
      <c r="F56" s="27"/>
      <c r="G56" s="5"/>
      <c r="H56" s="5"/>
      <c r="I56" s="55"/>
      <c r="J56" s="18">
        <v>12</v>
      </c>
      <c r="K56" s="42" t="s">
        <v>4</v>
      </c>
      <c r="L56" s="42">
        <v>14</v>
      </c>
      <c r="M56" s="55"/>
      <c r="N56" s="5"/>
      <c r="O56" s="29"/>
      <c r="P56" s="50"/>
      <c r="Q56" s="50"/>
      <c r="X56" s="5"/>
      <c r="Y56" s="52"/>
      <c r="Z56" s="59"/>
      <c r="AA56" s="27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5">
        <f>IF(AW55="","",SUM(AW55:AW59))</f>
        <v>73</v>
      </c>
      <c r="AV56" s="55"/>
      <c r="AW56" s="5">
        <v>17</v>
      </c>
      <c r="AX56" s="6" t="s">
        <v>2</v>
      </c>
      <c r="AY56" s="6">
        <v>8</v>
      </c>
      <c r="AZ56" s="55"/>
      <c r="BA56" s="55">
        <f>IF(AY55="","",SUM(AY55:AY59))</f>
        <v>30</v>
      </c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29"/>
      <c r="BT56" s="50"/>
      <c r="BU56" s="50"/>
    </row>
    <row r="57" spans="2:97" x14ac:dyDescent="0.4">
      <c r="D57" s="52"/>
      <c r="E57" s="52"/>
      <c r="F57" s="27"/>
      <c r="G57" s="5"/>
      <c r="H57" s="5"/>
      <c r="I57" s="5"/>
      <c r="J57" s="18"/>
      <c r="K57" s="42" t="str">
        <f>IF(J57="","","-")</f>
        <v/>
      </c>
      <c r="L57" s="19"/>
      <c r="M57" s="5"/>
      <c r="N57" s="5"/>
      <c r="O57" s="29"/>
      <c r="P57" s="50"/>
      <c r="Q57" s="50"/>
      <c r="X57" s="5"/>
      <c r="Y57" s="52"/>
      <c r="Z57" s="59"/>
      <c r="AA57" s="27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5"/>
      <c r="AV57" s="55"/>
      <c r="AW57" s="5">
        <v>22</v>
      </c>
      <c r="AX57" s="6" t="s">
        <v>3</v>
      </c>
      <c r="AY57" s="6">
        <v>7</v>
      </c>
      <c r="AZ57" s="55"/>
      <c r="BA57" s="5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29"/>
      <c r="BT57" s="50"/>
      <c r="BU57" s="50"/>
    </row>
    <row r="58" spans="2:97" x14ac:dyDescent="0.4"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2"/>
      <c r="Z58" s="59"/>
      <c r="AA58" s="27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5"/>
      <c r="AW58" s="18">
        <v>17</v>
      </c>
      <c r="AX58" s="6" t="s">
        <v>4</v>
      </c>
      <c r="AY58" s="6">
        <v>6</v>
      </c>
      <c r="AZ58" s="5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29"/>
      <c r="BT58" s="50"/>
      <c r="BU58" s="50"/>
    </row>
    <row r="59" spans="2:97" ht="19.5" thickBot="1" x14ac:dyDescent="0.45"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60"/>
      <c r="Z59" s="61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18"/>
      <c r="AX59" s="6" t="str">
        <f>IF(AW59="","","-")</f>
        <v/>
      </c>
      <c r="AY59" s="19"/>
      <c r="AZ59" s="5"/>
      <c r="BA59" s="5"/>
      <c r="BB59" s="5"/>
      <c r="BC59" s="5"/>
      <c r="BD59" s="5"/>
      <c r="BE59" s="5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31"/>
      <c r="BT59" s="62"/>
      <c r="BU59" s="62"/>
    </row>
    <row r="60" spans="2:97" ht="27" thickTop="1" thickBot="1" x14ac:dyDescent="0.45">
      <c r="B60" s="5"/>
      <c r="C60" s="5"/>
      <c r="D60" s="5"/>
      <c r="E60" s="5"/>
      <c r="F60" s="5"/>
      <c r="G60" s="5"/>
      <c r="H60" s="29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0"/>
      <c r="AL60" s="5"/>
      <c r="AM60" s="5"/>
      <c r="AN60" s="5"/>
      <c r="AO60" s="54" t="s">
        <v>22</v>
      </c>
      <c r="AP60" s="54"/>
      <c r="AQ60" s="54"/>
      <c r="AR60" s="54"/>
      <c r="AS60" s="54"/>
      <c r="AT60" s="54"/>
      <c r="AX60" s="26" t="str">
        <f>IF(AW60="","","-")</f>
        <v/>
      </c>
      <c r="AY60" s="5"/>
      <c r="AZ60" s="5"/>
      <c r="BA60" s="5"/>
      <c r="BB60" s="5"/>
      <c r="BC60" s="5"/>
      <c r="BD60" s="5"/>
      <c r="BE60" s="29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0"/>
      <c r="CI60" s="5"/>
      <c r="CJ60" s="5"/>
      <c r="CK60" s="5"/>
      <c r="CL60" s="5"/>
      <c r="CM60" s="5"/>
    </row>
    <row r="61" spans="2:97" ht="19.5" thickTop="1" x14ac:dyDescent="0.4">
      <c r="B61" s="5"/>
      <c r="C61" s="5"/>
      <c r="D61" s="5"/>
      <c r="E61" s="5"/>
      <c r="F61" s="5"/>
      <c r="G61" s="52" t="str">
        <f>IF(D68="","",IF(D68&gt;J68,A80,L67))</f>
        <v>後藤ヶ丘</v>
      </c>
      <c r="H61" s="59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V61" s="64"/>
      <c r="W61">
        <v>14</v>
      </c>
      <c r="X61" s="1" t="s">
        <v>1</v>
      </c>
      <c r="Y61" s="1">
        <v>5</v>
      </c>
      <c r="Z61" s="64"/>
      <c r="AB61" s="5"/>
      <c r="AC61" s="5"/>
      <c r="AD61" s="5"/>
      <c r="AE61" s="5"/>
      <c r="AF61" s="5"/>
      <c r="AG61" s="5"/>
      <c r="AH61" s="5"/>
      <c r="AI61" s="5"/>
      <c r="AJ61" s="5"/>
      <c r="AK61" s="29"/>
      <c r="AL61" s="50" t="str">
        <f>IF(AK68="","",IF(AK68&gt;AQ68,AG67,AR80))</f>
        <v>淀江</v>
      </c>
      <c r="AM61" s="50"/>
      <c r="AN61" s="5"/>
      <c r="AO61" s="52" t="str">
        <f>IF(U62="","",IF(U62&lt;AA62,G61,AL61))</f>
        <v>淀江</v>
      </c>
      <c r="AP61" s="52"/>
      <c r="AQ61" s="37"/>
      <c r="AR61" s="38"/>
      <c r="AS61" s="49"/>
      <c r="AT61" s="38">
        <v>15</v>
      </c>
      <c r="AU61" s="49" t="s">
        <v>1</v>
      </c>
      <c r="AV61" s="43">
        <v>13</v>
      </c>
      <c r="AW61" s="58"/>
      <c r="AX61" s="3"/>
      <c r="AY61" s="30"/>
      <c r="AZ61" s="50" t="str">
        <f>IF(BQ62="","",IF(BQ62&lt;BW62,BD61,CI61))</f>
        <v>福生</v>
      </c>
      <c r="BA61" s="50"/>
      <c r="BB61" s="5"/>
      <c r="BC61" s="5"/>
      <c r="BD61" s="52" t="str">
        <f>IF(AZ68="","",IF(AZ68&gt;BF68,AW80,BH67))</f>
        <v>境港第二</v>
      </c>
      <c r="BE61" s="59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R61" s="64"/>
      <c r="BS61">
        <v>10</v>
      </c>
      <c r="BT61" s="1" t="s">
        <v>1</v>
      </c>
      <c r="BU61" s="1">
        <v>7</v>
      </c>
      <c r="BV61" s="64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29"/>
      <c r="CI61" s="50" t="str">
        <f>IF(CE68="","",IF(CE68&gt;CK68,CB67,CM80))</f>
        <v>福生</v>
      </c>
      <c r="CJ61" s="50"/>
      <c r="CK61" s="5"/>
      <c r="CL61" s="5"/>
      <c r="CM61" s="5"/>
    </row>
    <row r="62" spans="2:97" x14ac:dyDescent="0.4">
      <c r="B62" s="5"/>
      <c r="C62" s="5"/>
      <c r="D62" s="5"/>
      <c r="E62" s="5"/>
      <c r="F62" s="5"/>
      <c r="G62" s="52"/>
      <c r="H62" s="59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4">
        <f>IF(W61="","",SUM(W61:W65))</f>
        <v>54</v>
      </c>
      <c r="V62" s="64"/>
      <c r="W62">
        <v>14</v>
      </c>
      <c r="X62" s="1" t="s">
        <v>2</v>
      </c>
      <c r="Y62" s="1">
        <v>6</v>
      </c>
      <c r="Z62" s="64"/>
      <c r="AA62" s="64">
        <f>IF(Y61="","",SUM(Y61:Y65))</f>
        <v>21</v>
      </c>
      <c r="AB62" s="5"/>
      <c r="AC62" s="5"/>
      <c r="AD62" s="5"/>
      <c r="AE62" s="5"/>
      <c r="AF62" s="5"/>
      <c r="AG62" s="5"/>
      <c r="AH62" s="5"/>
      <c r="AI62" s="5"/>
      <c r="AJ62" s="5"/>
      <c r="AK62" s="29"/>
      <c r="AL62" s="50"/>
      <c r="AM62" s="50"/>
      <c r="AN62" s="5"/>
      <c r="AO62" s="52"/>
      <c r="AP62" s="52"/>
      <c r="AQ62" s="27"/>
      <c r="AR62" s="55">
        <f>IF(AT61="","",SUM(AT61:AT65))</f>
        <v>48</v>
      </c>
      <c r="AS62" s="42"/>
      <c r="AT62" s="5">
        <v>18</v>
      </c>
      <c r="AU62" s="42" t="s">
        <v>2</v>
      </c>
      <c r="AV62" s="42">
        <v>9</v>
      </c>
      <c r="AW62" s="55"/>
      <c r="AX62" s="55">
        <f>IF(AV61="","",SUM(AV61:AV65))</f>
        <v>45</v>
      </c>
      <c r="AY62" s="29"/>
      <c r="AZ62" s="50"/>
      <c r="BA62" s="50"/>
      <c r="BB62" s="5"/>
      <c r="BC62" s="5"/>
      <c r="BD62" s="52"/>
      <c r="BE62" s="59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64">
        <f>IF(BS61="","",SUM(BS61:BS65))</f>
        <v>63</v>
      </c>
      <c r="BR62" s="64"/>
      <c r="BS62">
        <v>14</v>
      </c>
      <c r="BT62" s="1" t="s">
        <v>2</v>
      </c>
      <c r="BU62" s="1">
        <v>7</v>
      </c>
      <c r="BV62" s="64"/>
      <c r="BW62" s="64">
        <f>IF(BU61="","",SUM(BU61:BU65))</f>
        <v>30</v>
      </c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29"/>
      <c r="CI62" s="50"/>
      <c r="CJ62" s="50"/>
      <c r="CK62" s="5"/>
      <c r="CL62" s="5"/>
      <c r="CM62" s="5"/>
    </row>
    <row r="63" spans="2:97" x14ac:dyDescent="0.4">
      <c r="B63" s="5"/>
      <c r="C63" s="5"/>
      <c r="D63" s="5"/>
      <c r="E63" s="5"/>
      <c r="F63" s="5"/>
      <c r="G63" s="52"/>
      <c r="H63" s="59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4"/>
      <c r="V63" s="64"/>
      <c r="W63">
        <v>17</v>
      </c>
      <c r="X63" s="1" t="s">
        <v>3</v>
      </c>
      <c r="Y63" s="1">
        <v>7</v>
      </c>
      <c r="Z63" s="64"/>
      <c r="AA63" s="64"/>
      <c r="AB63" s="5"/>
      <c r="AC63" s="5"/>
      <c r="AD63" s="5"/>
      <c r="AE63" s="5"/>
      <c r="AF63" s="5"/>
      <c r="AG63" s="5"/>
      <c r="AH63" s="5"/>
      <c r="AI63" s="5"/>
      <c r="AJ63" s="5"/>
      <c r="AK63" s="29"/>
      <c r="AL63" s="50"/>
      <c r="AM63" s="50"/>
      <c r="AN63" s="5"/>
      <c r="AO63" s="52"/>
      <c r="AP63" s="52"/>
      <c r="AQ63" s="27"/>
      <c r="AR63" s="55"/>
      <c r="AS63" s="42"/>
      <c r="AT63" s="5">
        <v>12</v>
      </c>
      <c r="AU63" s="42" t="s">
        <v>3</v>
      </c>
      <c r="AV63" s="42">
        <v>13</v>
      </c>
      <c r="AW63" s="55"/>
      <c r="AX63" s="55"/>
      <c r="AY63" s="29"/>
      <c r="AZ63" s="50"/>
      <c r="BA63" s="50"/>
      <c r="BB63" s="5"/>
      <c r="BC63" s="5"/>
      <c r="BD63" s="52"/>
      <c r="BE63" s="59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64"/>
      <c r="BR63" s="64"/>
      <c r="BS63">
        <v>26</v>
      </c>
      <c r="BT63" s="1" t="s">
        <v>3</v>
      </c>
      <c r="BU63" s="1">
        <v>7</v>
      </c>
      <c r="BV63" s="64"/>
      <c r="BW63" s="64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29"/>
      <c r="CI63" s="50"/>
      <c r="CJ63" s="50"/>
      <c r="CK63" s="5"/>
      <c r="CL63" s="5"/>
      <c r="CM63" s="5"/>
    </row>
    <row r="64" spans="2:97" x14ac:dyDescent="0.4">
      <c r="B64" s="5"/>
      <c r="C64" s="5"/>
      <c r="D64" s="5"/>
      <c r="E64" s="5"/>
      <c r="F64" s="5"/>
      <c r="G64" s="52"/>
      <c r="H64" s="59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V64" s="64"/>
      <c r="W64">
        <v>9</v>
      </c>
      <c r="X64" s="1" t="s">
        <v>4</v>
      </c>
      <c r="Y64" s="1">
        <v>3</v>
      </c>
      <c r="Z64" s="64"/>
      <c r="AB64" s="5"/>
      <c r="AC64" s="5"/>
      <c r="AD64" s="5"/>
      <c r="AE64" s="5"/>
      <c r="AF64" s="5"/>
      <c r="AG64" s="5"/>
      <c r="AH64" s="5"/>
      <c r="AI64" s="5"/>
      <c r="AJ64" s="5"/>
      <c r="AK64" s="29"/>
      <c r="AL64" s="50"/>
      <c r="AM64" s="50"/>
      <c r="AN64" s="5"/>
      <c r="AO64" s="52"/>
      <c r="AP64" s="52"/>
      <c r="AQ64" s="27"/>
      <c r="AR64" s="5"/>
      <c r="AS64" s="42"/>
      <c r="AT64" s="18">
        <v>3</v>
      </c>
      <c r="AU64" s="42" t="s">
        <v>4</v>
      </c>
      <c r="AV64" s="42">
        <v>10</v>
      </c>
      <c r="AW64" s="55"/>
      <c r="AX64" s="5"/>
      <c r="AY64" s="29"/>
      <c r="AZ64" s="50"/>
      <c r="BA64" s="50"/>
      <c r="BB64" s="5"/>
      <c r="BC64" s="5"/>
      <c r="BD64" s="52"/>
      <c r="BE64" s="59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R64" s="64"/>
      <c r="BS64">
        <v>13</v>
      </c>
      <c r="BT64" s="1" t="s">
        <v>4</v>
      </c>
      <c r="BU64" s="1">
        <v>9</v>
      </c>
      <c r="BV64" s="64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29"/>
      <c r="CI64" s="50"/>
      <c r="CJ64" s="50"/>
      <c r="CK64" s="5"/>
      <c r="CL64" s="5"/>
      <c r="CM64" s="5"/>
    </row>
    <row r="65" spans="1:100" ht="19.5" thickBot="1" x14ac:dyDescent="0.45">
      <c r="B65" s="28"/>
      <c r="C65" s="28"/>
      <c r="D65" s="28"/>
      <c r="E65" s="28"/>
      <c r="F65" s="28"/>
      <c r="G65" s="60"/>
      <c r="H65" s="61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X65" s="1" t="str">
        <f>IF(W65="","","-")</f>
        <v/>
      </c>
      <c r="Y65" s="2"/>
      <c r="AB65" s="5"/>
      <c r="AC65" s="5"/>
      <c r="AD65" s="5"/>
      <c r="AE65" s="5"/>
      <c r="AF65" s="5"/>
      <c r="AG65" s="5"/>
      <c r="AH65" s="5"/>
      <c r="AI65" s="5"/>
      <c r="AJ65" s="5"/>
      <c r="AK65" s="31"/>
      <c r="AL65" s="62"/>
      <c r="AM65" s="62"/>
      <c r="AN65" s="12"/>
      <c r="AO65" s="63"/>
      <c r="AP65" s="63"/>
      <c r="AQ65" s="12"/>
      <c r="AT65" s="18"/>
      <c r="AU65" s="2" t="str">
        <f>IF(AT65="","","-")</f>
        <v/>
      </c>
      <c r="AV65" s="19"/>
      <c r="AX65" s="28"/>
      <c r="AY65" s="28"/>
      <c r="AZ65" s="51"/>
      <c r="BA65" s="51"/>
      <c r="BB65" s="28"/>
      <c r="BC65" s="28"/>
      <c r="BD65" s="60"/>
      <c r="BE65" s="61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T65" s="1" t="str">
        <f>IF(BS65="","","-")</f>
        <v/>
      </c>
      <c r="BU65" s="2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31"/>
      <c r="CI65" s="62"/>
      <c r="CJ65" s="62"/>
      <c r="CK65" s="12"/>
      <c r="CL65" s="12"/>
      <c r="CM65" s="12"/>
    </row>
    <row r="66" spans="1:100" ht="27" thickTop="1" thickBot="1" x14ac:dyDescent="0.45">
      <c r="B66" s="27"/>
      <c r="C66" s="5"/>
      <c r="D66" s="5"/>
      <c r="E66" s="5"/>
      <c r="F66" s="5"/>
      <c r="G66" s="5"/>
      <c r="H66" s="5"/>
      <c r="I66" s="3"/>
      <c r="J66" s="3"/>
      <c r="K66" s="30"/>
      <c r="L66" s="5"/>
      <c r="M66" s="5"/>
      <c r="N66" s="5"/>
      <c r="Q66" s="54" t="s">
        <v>33</v>
      </c>
      <c r="R66" s="54"/>
      <c r="S66" s="54"/>
      <c r="T66" s="54"/>
      <c r="U66" s="54"/>
      <c r="V66" s="54"/>
      <c r="W66" s="54"/>
      <c r="AE66" s="5"/>
      <c r="AF66" s="5"/>
      <c r="AG66" s="5"/>
      <c r="AH66" s="5"/>
      <c r="AI66" s="37"/>
      <c r="AJ66" s="38"/>
      <c r="AK66" s="38"/>
      <c r="AL66" s="3"/>
      <c r="AM66" s="3"/>
      <c r="AN66" s="3"/>
      <c r="AO66" s="3"/>
      <c r="AP66" s="3"/>
      <c r="AQ66" s="3"/>
      <c r="AR66" s="3"/>
      <c r="AS66" s="27"/>
      <c r="AT66" s="5"/>
      <c r="AU66" s="5"/>
      <c r="AV66" s="5"/>
      <c r="AW66" s="5"/>
      <c r="AX66" s="37"/>
      <c r="AY66" s="5"/>
      <c r="AZ66" s="5"/>
      <c r="BA66" s="5"/>
      <c r="BB66" s="5"/>
      <c r="BC66" s="5"/>
      <c r="BD66" s="5"/>
      <c r="BE66" s="5"/>
      <c r="BF66" s="3"/>
      <c r="BG66" s="3"/>
      <c r="BH66" s="27"/>
      <c r="BI66" s="5"/>
      <c r="BJ66" s="5"/>
      <c r="BK66" s="5"/>
      <c r="BL66" s="5"/>
      <c r="BM66" s="54" t="s">
        <v>33</v>
      </c>
      <c r="BN66" s="54"/>
      <c r="BO66" s="54"/>
      <c r="BP66" s="54"/>
      <c r="BQ66" s="54"/>
      <c r="BR66" s="54"/>
      <c r="BS66" s="54"/>
      <c r="CD66" s="37"/>
      <c r="CE66" s="38"/>
      <c r="CF66" s="38"/>
      <c r="CG66" s="38"/>
      <c r="CH66" s="38"/>
      <c r="CI66" s="3"/>
      <c r="CJ66" s="3"/>
      <c r="CK66" s="3"/>
      <c r="CL66" s="3"/>
      <c r="CM66" s="30"/>
    </row>
    <row r="67" spans="1:100" ht="19.5" thickTop="1" x14ac:dyDescent="0.4">
      <c r="B67" s="27"/>
      <c r="C67" s="5"/>
      <c r="D67" s="5"/>
      <c r="E67" s="6"/>
      <c r="F67" s="5">
        <v>12</v>
      </c>
      <c r="G67" s="6" t="s">
        <v>1</v>
      </c>
      <c r="H67" s="6">
        <v>13</v>
      </c>
      <c r="I67" s="6"/>
      <c r="J67" s="5"/>
      <c r="K67" s="29"/>
      <c r="L67" s="50" t="str">
        <f>IF(I73="","",IF(I73&gt;O73,F80,Q73))</f>
        <v>加茂</v>
      </c>
      <c r="M67" s="89"/>
      <c r="N67" s="5"/>
      <c r="R67" s="52" t="str">
        <f>IF(D68="","",IF(D68&lt;J68,A80,L67))</f>
        <v>加茂</v>
      </c>
      <c r="S67" s="52"/>
      <c r="T67" s="37"/>
      <c r="U67" s="38"/>
      <c r="V67" s="38"/>
      <c r="W67" s="38"/>
      <c r="X67" s="3"/>
      <c r="Y67" s="3"/>
      <c r="Z67" s="3"/>
      <c r="AA67" s="3"/>
      <c r="AB67" s="4"/>
      <c r="AC67" s="53" t="str">
        <f>IF(AK68="","",IF(AK68&lt;AQ68,AG67,AR80))</f>
        <v>境港第三</v>
      </c>
      <c r="AD67" s="50"/>
      <c r="AE67" s="5"/>
      <c r="AF67" s="5"/>
      <c r="AG67" s="52" t="str">
        <f>IF(AE73="","",IF(AE73&gt;AK73,AB73,AM80))</f>
        <v>淀江</v>
      </c>
      <c r="AH67" s="52"/>
      <c r="AI67" s="27"/>
      <c r="AJ67" s="5"/>
      <c r="AK67" s="5"/>
      <c r="AL67" s="55"/>
      <c r="AM67" s="5">
        <v>22</v>
      </c>
      <c r="AN67" s="6" t="s">
        <v>1</v>
      </c>
      <c r="AO67" s="6">
        <v>6</v>
      </c>
      <c r="AP67" s="55"/>
      <c r="AQ67" s="5"/>
      <c r="AR67" s="5"/>
      <c r="AS67" s="27"/>
      <c r="AT67" s="5"/>
      <c r="AU67" s="5"/>
      <c r="AV67" s="5"/>
      <c r="AW67" s="5"/>
      <c r="AX67" s="27"/>
      <c r="AZ67" s="5"/>
      <c r="BA67" s="55"/>
      <c r="BB67" s="5">
        <v>24</v>
      </c>
      <c r="BC67" s="6" t="s">
        <v>1</v>
      </c>
      <c r="BD67" s="6">
        <v>15</v>
      </c>
      <c r="BE67" s="55"/>
      <c r="BF67" s="5"/>
      <c r="BG67" s="5"/>
      <c r="BH67" s="56" t="str">
        <f>IF(BE73="","",IF(BE73&gt;BK73,BB80,BM73))</f>
        <v>岸本</v>
      </c>
      <c r="BI67" s="50"/>
      <c r="BJ67" s="5"/>
      <c r="BK67" s="5"/>
      <c r="BL67" s="5"/>
      <c r="BN67" s="52" t="str">
        <f>IF(AZ68="","",IF(AZ68&lt;BF68,AW80,BH67))</f>
        <v>岸本</v>
      </c>
      <c r="BO67" s="52"/>
      <c r="BP67" s="37"/>
      <c r="BQ67" s="38"/>
      <c r="BR67" s="38"/>
      <c r="BS67" s="38"/>
      <c r="BT67" s="3"/>
      <c r="BU67" s="3"/>
      <c r="BV67" s="3"/>
      <c r="BW67" s="3"/>
      <c r="BX67" s="4"/>
      <c r="BY67" s="53" t="str">
        <f>IF(CE68="","",IF(CE68&lt;CK68,CB67,CM80))</f>
        <v>東山</v>
      </c>
      <c r="BZ67" s="50"/>
      <c r="CB67" s="52" t="str">
        <f>IF(CB73="","",IF(CB73&gt;CH73,BX73,CI80))</f>
        <v>福生</v>
      </c>
      <c r="CC67" s="52"/>
      <c r="CD67" s="27"/>
      <c r="CE67" s="5"/>
      <c r="CF67" s="55"/>
      <c r="CG67" s="5">
        <v>16</v>
      </c>
      <c r="CH67" s="26" t="s">
        <v>1</v>
      </c>
      <c r="CI67" s="6">
        <v>10</v>
      </c>
      <c r="CJ67" s="55"/>
      <c r="CK67" s="5"/>
      <c r="CL67" s="5"/>
      <c r="CM67" s="29"/>
    </row>
    <row r="68" spans="1:100" ht="18.75" customHeight="1" x14ac:dyDescent="0.4">
      <c r="B68" s="27"/>
      <c r="C68" s="5"/>
      <c r="D68" s="55">
        <f>IF(F67="","",SUM(F67:F71))</f>
        <v>59</v>
      </c>
      <c r="E68" s="6"/>
      <c r="F68" s="5">
        <v>11</v>
      </c>
      <c r="G68" s="6" t="s">
        <v>2</v>
      </c>
      <c r="H68" s="6">
        <v>3</v>
      </c>
      <c r="I68" s="6"/>
      <c r="J68" s="55">
        <f>IF(H67="","",SUM(H67:H71))</f>
        <v>34</v>
      </c>
      <c r="K68" s="29"/>
      <c r="L68" s="50"/>
      <c r="M68" s="89"/>
      <c r="N68" s="5"/>
      <c r="R68" s="52"/>
      <c r="S68" s="52"/>
      <c r="T68" s="27"/>
      <c r="U68" s="5"/>
      <c r="V68" s="42"/>
      <c r="W68" s="18">
        <v>12</v>
      </c>
      <c r="X68" s="6" t="s">
        <v>1</v>
      </c>
      <c r="Y68" s="6">
        <v>8</v>
      </c>
      <c r="Z68" s="6"/>
      <c r="AA68" s="5"/>
      <c r="AB68" s="7"/>
      <c r="AC68" s="53"/>
      <c r="AD68" s="50"/>
      <c r="AE68" s="5"/>
      <c r="AF68" s="5"/>
      <c r="AG68" s="52"/>
      <c r="AH68" s="52"/>
      <c r="AI68" s="27"/>
      <c r="AJ68" s="5"/>
      <c r="AK68" s="55">
        <f>IF(AM67="","",SUM(AM67:AM71))</f>
        <v>67</v>
      </c>
      <c r="AL68" s="55"/>
      <c r="AM68" s="5">
        <v>19</v>
      </c>
      <c r="AN68" s="6" t="s">
        <v>2</v>
      </c>
      <c r="AO68" s="6">
        <v>7</v>
      </c>
      <c r="AP68" s="55"/>
      <c r="AQ68" s="55">
        <f>IF(AO67="","",SUM(AO67:AO71))</f>
        <v>37</v>
      </c>
      <c r="AR68" s="5"/>
      <c r="AS68" s="27"/>
      <c r="AT68" s="5"/>
      <c r="AU68" s="5"/>
      <c r="AV68" s="5"/>
      <c r="AW68" s="5"/>
      <c r="AX68" s="27"/>
      <c r="AZ68" s="55">
        <f>IF(BB67="","",SUM(BB67:BB71))</f>
        <v>68</v>
      </c>
      <c r="BA68" s="55"/>
      <c r="BB68" s="5">
        <v>13</v>
      </c>
      <c r="BC68" s="6" t="s">
        <v>2</v>
      </c>
      <c r="BD68" s="6">
        <v>4</v>
      </c>
      <c r="BE68" s="55"/>
      <c r="BF68" s="55">
        <f>IF(BD67="","",SUM(BD67:BD71))</f>
        <v>34</v>
      </c>
      <c r="BG68" s="5"/>
      <c r="BH68" s="56"/>
      <c r="BI68" s="50"/>
      <c r="BJ68" s="5"/>
      <c r="BK68" s="5"/>
      <c r="BL68" s="5"/>
      <c r="BN68" s="52"/>
      <c r="BO68" s="52"/>
      <c r="BP68" s="27"/>
      <c r="BQ68" s="5"/>
      <c r="BR68" s="42"/>
      <c r="BS68" s="18">
        <v>21</v>
      </c>
      <c r="BT68" s="6" t="s">
        <v>1</v>
      </c>
      <c r="BU68" s="6">
        <v>9</v>
      </c>
      <c r="BV68" s="6"/>
      <c r="BW68" s="5"/>
      <c r="BX68" s="7"/>
      <c r="BY68" s="53"/>
      <c r="BZ68" s="50"/>
      <c r="CB68" s="52"/>
      <c r="CC68" s="52"/>
      <c r="CD68" s="27"/>
      <c r="CE68" s="55">
        <f>IF(CG67="","",SUM(CG67:CG71))</f>
        <v>57</v>
      </c>
      <c r="CF68" s="55"/>
      <c r="CG68" s="5">
        <v>10</v>
      </c>
      <c r="CH68" s="26" t="s">
        <v>2</v>
      </c>
      <c r="CI68" s="6">
        <v>12</v>
      </c>
      <c r="CJ68" s="55"/>
      <c r="CK68" s="55">
        <f>IF(CI67="","",SUM(CI67:CI71))</f>
        <v>46</v>
      </c>
      <c r="CL68" s="5"/>
      <c r="CM68" s="29"/>
    </row>
    <row r="69" spans="1:100" x14ac:dyDescent="0.4">
      <c r="B69" s="27"/>
      <c r="C69" s="5"/>
      <c r="D69" s="55"/>
      <c r="E69" s="6"/>
      <c r="F69" s="5">
        <v>12</v>
      </c>
      <c r="G69" s="6" t="s">
        <v>3</v>
      </c>
      <c r="H69" s="6">
        <v>7</v>
      </c>
      <c r="I69" s="6"/>
      <c r="J69" s="55"/>
      <c r="K69" s="29"/>
      <c r="L69" s="50"/>
      <c r="M69" s="89"/>
      <c r="N69" s="5"/>
      <c r="R69" s="52"/>
      <c r="S69" s="52"/>
      <c r="T69" s="27"/>
      <c r="U69" s="55">
        <f>IF(W68="","",SUM(W68:W72))</f>
        <v>56</v>
      </c>
      <c r="V69" s="42"/>
      <c r="W69" s="18">
        <v>8</v>
      </c>
      <c r="X69" s="6" t="s">
        <v>2</v>
      </c>
      <c r="Y69" s="6">
        <v>9</v>
      </c>
      <c r="Z69" s="6"/>
      <c r="AA69" s="55">
        <f>IF(Y68="","",SUM(Y68:Y72))</f>
        <v>38</v>
      </c>
      <c r="AB69" s="7"/>
      <c r="AC69" s="53"/>
      <c r="AD69" s="50"/>
      <c r="AE69" s="5"/>
      <c r="AF69" s="5"/>
      <c r="AG69" s="52"/>
      <c r="AH69" s="52"/>
      <c r="AI69" s="27"/>
      <c r="AJ69" s="5"/>
      <c r="AK69" s="55"/>
      <c r="AL69" s="55"/>
      <c r="AM69" s="5">
        <v>16</v>
      </c>
      <c r="AN69" s="6" t="s">
        <v>3</v>
      </c>
      <c r="AO69" s="6">
        <v>16</v>
      </c>
      <c r="AP69" s="55"/>
      <c r="AQ69" s="55"/>
      <c r="AR69" s="5"/>
      <c r="AS69" s="27"/>
      <c r="AT69" s="5"/>
      <c r="AU69" s="5"/>
      <c r="AV69" s="5"/>
      <c r="AW69" s="5"/>
      <c r="AX69" s="27"/>
      <c r="AZ69" s="55"/>
      <c r="BA69" s="55"/>
      <c r="BB69" s="5">
        <v>17</v>
      </c>
      <c r="BC69" s="6" t="s">
        <v>2</v>
      </c>
      <c r="BD69" s="6">
        <v>5</v>
      </c>
      <c r="BE69" s="55"/>
      <c r="BF69" s="55"/>
      <c r="BG69" s="5"/>
      <c r="BH69" s="56"/>
      <c r="BI69" s="50"/>
      <c r="BJ69" s="5"/>
      <c r="BK69" s="5"/>
      <c r="BL69" s="5"/>
      <c r="BN69" s="52"/>
      <c r="BO69" s="52"/>
      <c r="BP69" s="27"/>
      <c r="BQ69" s="55">
        <f>IF(BS68="","",SUM(BS68:BS72))</f>
        <v>50</v>
      </c>
      <c r="BR69" s="42"/>
      <c r="BS69" s="18">
        <v>10</v>
      </c>
      <c r="BT69" s="6" t="s">
        <v>2</v>
      </c>
      <c r="BU69" s="6">
        <v>10</v>
      </c>
      <c r="BV69" s="6"/>
      <c r="BW69" s="55">
        <f>IF(BU68="","",SUM(BU68:BU72))</f>
        <v>35</v>
      </c>
      <c r="BX69" s="7"/>
      <c r="BY69" s="53"/>
      <c r="BZ69" s="50"/>
      <c r="CB69" s="52"/>
      <c r="CC69" s="52"/>
      <c r="CD69" s="27"/>
      <c r="CE69" s="55"/>
      <c r="CF69" s="55"/>
      <c r="CG69" s="5">
        <v>23</v>
      </c>
      <c r="CH69" s="26" t="s">
        <v>2</v>
      </c>
      <c r="CI69" s="6">
        <v>10</v>
      </c>
      <c r="CJ69" s="55"/>
      <c r="CK69" s="55"/>
      <c r="CL69" s="5"/>
      <c r="CM69" s="29"/>
    </row>
    <row r="70" spans="1:100" x14ac:dyDescent="0.4">
      <c r="B70" s="27"/>
      <c r="C70" s="5"/>
      <c r="D70" s="5"/>
      <c r="E70" s="6"/>
      <c r="F70" s="18">
        <v>24</v>
      </c>
      <c r="G70" s="6" t="s">
        <v>4</v>
      </c>
      <c r="H70" s="6">
        <v>11</v>
      </c>
      <c r="I70" s="6"/>
      <c r="J70" s="5"/>
      <c r="K70" s="29"/>
      <c r="L70" s="50"/>
      <c r="M70" s="89"/>
      <c r="N70" s="5"/>
      <c r="R70" s="52"/>
      <c r="S70" s="52"/>
      <c r="T70" s="27"/>
      <c r="U70" s="55"/>
      <c r="V70" s="42"/>
      <c r="W70" s="18">
        <v>14</v>
      </c>
      <c r="X70" s="6" t="s">
        <v>2</v>
      </c>
      <c r="Y70" s="6">
        <v>4</v>
      </c>
      <c r="Z70" s="6"/>
      <c r="AA70" s="55"/>
      <c r="AB70" s="7"/>
      <c r="AC70" s="53"/>
      <c r="AD70" s="50"/>
      <c r="AE70" s="5"/>
      <c r="AF70" s="5"/>
      <c r="AG70" s="52"/>
      <c r="AH70" s="52"/>
      <c r="AI70" s="27"/>
      <c r="AJ70" s="5"/>
      <c r="AK70" s="5"/>
      <c r="AL70" s="55"/>
      <c r="AM70" s="18">
        <v>10</v>
      </c>
      <c r="AN70" s="6" t="s">
        <v>4</v>
      </c>
      <c r="AO70" s="6">
        <v>8</v>
      </c>
      <c r="AP70" s="55"/>
      <c r="AQ70" s="5"/>
      <c r="AR70" s="5"/>
      <c r="AS70" s="27"/>
      <c r="AT70" s="5"/>
      <c r="AU70" s="5"/>
      <c r="AV70" s="5"/>
      <c r="AW70" s="5"/>
      <c r="AX70" s="27"/>
      <c r="AZ70" s="5"/>
      <c r="BA70" s="55"/>
      <c r="BB70" s="18">
        <v>14</v>
      </c>
      <c r="BC70" s="6" t="s">
        <v>1</v>
      </c>
      <c r="BD70" s="6">
        <v>10</v>
      </c>
      <c r="BE70" s="55"/>
      <c r="BF70" s="5"/>
      <c r="BG70" s="5"/>
      <c r="BH70" s="56"/>
      <c r="BI70" s="50"/>
      <c r="BJ70" s="5"/>
      <c r="BK70" s="5"/>
      <c r="BL70" s="5"/>
      <c r="BN70" s="52"/>
      <c r="BO70" s="52"/>
      <c r="BP70" s="27"/>
      <c r="BQ70" s="55"/>
      <c r="BR70" s="42"/>
      <c r="BS70" s="18">
        <v>8</v>
      </c>
      <c r="BT70" s="6" t="s">
        <v>2</v>
      </c>
      <c r="BU70" s="6">
        <v>10</v>
      </c>
      <c r="BV70" s="6"/>
      <c r="BW70" s="55"/>
      <c r="BX70" s="7"/>
      <c r="BY70" s="53"/>
      <c r="BZ70" s="50"/>
      <c r="CB70" s="52"/>
      <c r="CC70" s="52"/>
      <c r="CD70" s="27"/>
      <c r="CE70" s="5"/>
      <c r="CF70" s="55"/>
      <c r="CG70" s="18">
        <v>8</v>
      </c>
      <c r="CH70" s="26" t="s">
        <v>1</v>
      </c>
      <c r="CI70" s="6">
        <v>14</v>
      </c>
      <c r="CJ70" s="55"/>
      <c r="CK70" s="5"/>
      <c r="CL70" s="5"/>
      <c r="CM70" s="29"/>
    </row>
    <row r="71" spans="1:100" ht="19.5" thickBot="1" x14ac:dyDescent="0.45">
      <c r="B71" s="27"/>
      <c r="C71" s="5"/>
      <c r="D71" s="5"/>
      <c r="E71" s="5"/>
      <c r="F71" s="18"/>
      <c r="G71" s="6" t="str">
        <f>IF(F71="","","-")</f>
        <v/>
      </c>
      <c r="H71" s="19"/>
      <c r="I71" s="5"/>
      <c r="J71" s="5"/>
      <c r="K71" s="31"/>
      <c r="L71" s="62"/>
      <c r="M71" s="62"/>
      <c r="N71" s="5"/>
      <c r="R71" s="52"/>
      <c r="S71" s="52"/>
      <c r="T71" s="27"/>
      <c r="U71" s="5"/>
      <c r="V71" s="42"/>
      <c r="W71" s="18">
        <v>22</v>
      </c>
      <c r="X71" s="6" t="s">
        <v>1</v>
      </c>
      <c r="Y71" s="6">
        <v>17</v>
      </c>
      <c r="Z71" s="6"/>
      <c r="AA71" s="5"/>
      <c r="AB71" s="7"/>
      <c r="AC71" s="53"/>
      <c r="AD71" s="62"/>
      <c r="AE71" s="12"/>
      <c r="AF71" s="12"/>
      <c r="AG71" s="63"/>
      <c r="AH71" s="63"/>
      <c r="AI71" s="33"/>
      <c r="AJ71" s="28"/>
      <c r="AK71" s="28"/>
      <c r="AL71" s="5"/>
      <c r="AM71" s="18"/>
      <c r="AN71" s="6" t="str">
        <f>IF(AM71="","","-")</f>
        <v/>
      </c>
      <c r="AO71" s="19"/>
      <c r="AP71" s="5"/>
      <c r="AQ71" s="5"/>
      <c r="AR71" s="5"/>
      <c r="AS71" s="27"/>
      <c r="AT71" s="5"/>
      <c r="AU71" s="5"/>
      <c r="AV71" s="5"/>
      <c r="AW71" s="5"/>
      <c r="AX71" s="27"/>
      <c r="AY71" s="5"/>
      <c r="AZ71" s="5"/>
      <c r="BA71" s="5"/>
      <c r="BB71" s="18"/>
      <c r="BC71" s="6" t="str">
        <f>IF(BB71="","","-")</f>
        <v/>
      </c>
      <c r="BD71" s="19"/>
      <c r="BE71" s="5"/>
      <c r="BF71" s="5"/>
      <c r="BG71" s="5"/>
      <c r="BH71" s="57"/>
      <c r="BI71" s="51"/>
      <c r="BJ71" s="28"/>
      <c r="BK71" s="28"/>
      <c r="BL71" s="28"/>
      <c r="BN71" s="52"/>
      <c r="BO71" s="52"/>
      <c r="BP71" s="27"/>
      <c r="BQ71" s="5"/>
      <c r="BR71" s="42"/>
      <c r="BS71" s="18">
        <v>11</v>
      </c>
      <c r="BT71" s="6" t="s">
        <v>1</v>
      </c>
      <c r="BU71" s="6">
        <v>6</v>
      </c>
      <c r="BV71" s="6"/>
      <c r="BW71" s="5"/>
      <c r="BX71" s="7"/>
      <c r="BY71" s="53"/>
      <c r="BZ71" s="62"/>
      <c r="CB71" s="63"/>
      <c r="CC71" s="63"/>
      <c r="CD71" s="33"/>
      <c r="CE71" s="28"/>
      <c r="CF71" s="28"/>
      <c r="CG71" s="47"/>
      <c r="CH71" s="35" t="str">
        <f>IF(CG71="","","-")</f>
        <v/>
      </c>
      <c r="CI71" s="19"/>
      <c r="CJ71" s="5"/>
      <c r="CK71" s="5"/>
      <c r="CL71" s="5"/>
      <c r="CM71" s="29"/>
    </row>
    <row r="72" spans="1:100" ht="19.5" thickTop="1" x14ac:dyDescent="0.4">
      <c r="B72" s="27"/>
      <c r="G72" s="37"/>
      <c r="H72" s="38"/>
      <c r="I72" s="38"/>
      <c r="J72" s="65"/>
      <c r="K72" s="38">
        <v>13</v>
      </c>
      <c r="L72" s="13" t="s">
        <v>1</v>
      </c>
      <c r="M72" s="13">
        <v>16</v>
      </c>
      <c r="N72" s="58"/>
      <c r="O72" s="3"/>
      <c r="P72" s="3"/>
      <c r="Q72" s="27"/>
      <c r="R72" s="24"/>
      <c r="S72" s="24"/>
      <c r="T72" s="5"/>
      <c r="U72" s="5"/>
      <c r="V72" s="5"/>
      <c r="W72" s="18"/>
      <c r="X72" s="6" t="str">
        <f>IF(W72="","","-")</f>
        <v/>
      </c>
      <c r="Y72" s="19"/>
      <c r="Z72" s="5"/>
      <c r="AA72" s="5"/>
      <c r="AB72" s="5"/>
      <c r="AC72" s="5"/>
      <c r="AD72" s="32"/>
      <c r="AE72" s="3"/>
      <c r="AF72" s="58"/>
      <c r="AG72" s="3">
        <v>11</v>
      </c>
      <c r="AH72" s="25" t="s">
        <v>1</v>
      </c>
      <c r="AI72" s="26">
        <v>14</v>
      </c>
      <c r="AJ72" s="55"/>
      <c r="AK72" s="5"/>
      <c r="AL72" s="38"/>
      <c r="AM72" s="44"/>
      <c r="AN72" s="5"/>
      <c r="AO72" s="5"/>
      <c r="AQ72" s="5"/>
      <c r="AR72" s="5"/>
      <c r="AS72" s="27"/>
      <c r="AT72" s="5"/>
      <c r="AX72" s="27"/>
      <c r="BA72" s="5"/>
      <c r="BB72" s="5"/>
      <c r="BC72" s="32"/>
      <c r="BD72" s="3"/>
      <c r="BE72" s="3"/>
      <c r="BF72" s="13"/>
      <c r="BG72" s="3">
        <v>9</v>
      </c>
      <c r="BH72" s="26" t="s">
        <v>1</v>
      </c>
      <c r="BI72" s="26">
        <v>5</v>
      </c>
      <c r="BJ72" s="26"/>
      <c r="BK72" s="5"/>
      <c r="BL72" s="5"/>
      <c r="BM72" s="27"/>
      <c r="BN72" s="5"/>
      <c r="BO72" s="5"/>
      <c r="BP72" s="5"/>
      <c r="BQ72" s="5"/>
      <c r="BR72" s="5"/>
      <c r="BS72" s="18"/>
      <c r="BT72" s="6" t="str">
        <f>IF(BS72="","","-")</f>
        <v/>
      </c>
      <c r="BU72" s="19"/>
      <c r="BV72" s="5"/>
      <c r="BW72" s="5"/>
      <c r="BX72" s="5"/>
      <c r="BY72" s="29"/>
      <c r="BZ72" s="3"/>
      <c r="CA72" s="3"/>
      <c r="CB72" s="3"/>
      <c r="CC72" s="58"/>
      <c r="CD72" s="5">
        <v>4</v>
      </c>
      <c r="CE72" s="26" t="s">
        <v>1</v>
      </c>
      <c r="CF72" s="26">
        <v>18</v>
      </c>
      <c r="CG72" s="55"/>
      <c r="CH72" s="5"/>
      <c r="CI72" s="44"/>
      <c r="CJ72" s="5"/>
      <c r="CK72" s="5"/>
      <c r="CL72" s="5"/>
      <c r="CM72" s="29"/>
      <c r="CN72" s="5"/>
    </row>
    <row r="73" spans="1:100" x14ac:dyDescent="0.4">
      <c r="B73" s="27"/>
      <c r="G73" s="27"/>
      <c r="H73" s="5"/>
      <c r="I73" s="55">
        <f>IF(K72="","",SUM(K72:K76))</f>
        <v>59</v>
      </c>
      <c r="J73" s="55"/>
      <c r="K73" s="5">
        <v>20</v>
      </c>
      <c r="L73" s="6" t="s">
        <v>2</v>
      </c>
      <c r="M73" s="6">
        <v>6</v>
      </c>
      <c r="N73" s="55"/>
      <c r="O73" s="55">
        <f>IF(M72="","",SUM(M72:M76))</f>
        <v>38</v>
      </c>
      <c r="P73" s="5"/>
      <c r="Q73" s="56" t="str">
        <f>IF(M81="","",IF(M81&gt;S81,K80,T80))</f>
        <v>弓ヶ浜</v>
      </c>
      <c r="R73" s="50"/>
      <c r="S73" s="5"/>
      <c r="T73" s="5"/>
      <c r="AB73" s="52" t="str">
        <f>IF(AA81="","",IF(AA81&gt;AG81,Y80,AH80))</f>
        <v>境港第一</v>
      </c>
      <c r="AC73" s="52"/>
      <c r="AD73" s="27"/>
      <c r="AE73" s="55">
        <f>IF(AG72="","",SUM(AG72:AG76))</f>
        <v>54</v>
      </c>
      <c r="AF73" s="55"/>
      <c r="AG73" s="5">
        <v>14</v>
      </c>
      <c r="AH73" s="23" t="s">
        <v>2</v>
      </c>
      <c r="AI73" s="6">
        <v>11</v>
      </c>
      <c r="AJ73" s="55"/>
      <c r="AK73" s="55">
        <f>IF(AI72="","",SUM(AI72:AI76))</f>
        <v>66</v>
      </c>
      <c r="AL73" s="5"/>
      <c r="AM73" s="29"/>
      <c r="AN73" s="26"/>
      <c r="AO73" s="5"/>
      <c r="AQ73" s="5"/>
      <c r="AR73" s="5"/>
      <c r="AS73" s="27"/>
      <c r="AT73" s="5"/>
      <c r="AX73" s="27"/>
      <c r="BA73" s="5"/>
      <c r="BB73" s="5"/>
      <c r="BC73" s="27"/>
      <c r="BD73" s="5"/>
      <c r="BE73" s="55">
        <f>IF(BG72="","",SUM(BG72:BG76))</f>
        <v>31</v>
      </c>
      <c r="BF73" s="6"/>
      <c r="BG73" s="5">
        <v>6</v>
      </c>
      <c r="BH73" s="6" t="s">
        <v>2</v>
      </c>
      <c r="BI73" s="6">
        <v>16</v>
      </c>
      <c r="BJ73" s="6"/>
      <c r="BK73" s="55">
        <f>IF(BI72="","",SUM(BI72:BI76))</f>
        <v>40</v>
      </c>
      <c r="BL73" s="5"/>
      <c r="BM73" s="56" t="str">
        <f>IF(BI81="","",IF(BI81&gt;BO81,BG80,BP80))</f>
        <v>岸本</v>
      </c>
      <c r="BN73" s="50"/>
      <c r="BO73" s="5"/>
      <c r="BP73" s="5"/>
      <c r="BQ73" s="5"/>
      <c r="BR73" s="5"/>
      <c r="BS73" s="5"/>
      <c r="BT73" s="5"/>
      <c r="BU73" s="5"/>
      <c r="BV73" s="5"/>
      <c r="BW73" s="5"/>
      <c r="BX73" s="52" t="str">
        <f>IF(BW81="","",IF(BW81&gt;CC81,BU80,CD80))</f>
        <v>箕蚊屋</v>
      </c>
      <c r="BY73" s="59"/>
      <c r="BZ73" s="5"/>
      <c r="CA73" s="5"/>
      <c r="CB73" s="55">
        <f>IF(CD72="","",SUM(CD72:CD76))</f>
        <v>27</v>
      </c>
      <c r="CC73" s="55"/>
      <c r="CD73" s="5">
        <v>5</v>
      </c>
      <c r="CE73" s="6" t="s">
        <v>2</v>
      </c>
      <c r="CF73" s="6">
        <v>10</v>
      </c>
      <c r="CG73" s="55"/>
      <c r="CH73" s="55">
        <f>IF(CF72="","",SUM(CF72:CF76))</f>
        <v>55</v>
      </c>
      <c r="CI73" s="29"/>
      <c r="CJ73" s="5"/>
      <c r="CK73" s="5"/>
      <c r="CL73" s="5"/>
      <c r="CM73" s="29"/>
      <c r="CN73" s="5"/>
    </row>
    <row r="74" spans="1:100" x14ac:dyDescent="0.4">
      <c r="B74" s="27"/>
      <c r="G74" s="27"/>
      <c r="H74" s="5"/>
      <c r="I74" s="55"/>
      <c r="J74" s="55"/>
      <c r="K74" s="5">
        <v>15</v>
      </c>
      <c r="L74" s="6" t="s">
        <v>2</v>
      </c>
      <c r="M74" s="6">
        <v>10</v>
      </c>
      <c r="N74" s="55"/>
      <c r="O74" s="55"/>
      <c r="P74" s="5"/>
      <c r="Q74" s="56"/>
      <c r="R74" s="50"/>
      <c r="S74" s="23"/>
      <c r="T74" s="23"/>
      <c r="AB74" s="52"/>
      <c r="AC74" s="52"/>
      <c r="AD74" s="27"/>
      <c r="AE74" s="55"/>
      <c r="AF74" s="55"/>
      <c r="AG74" s="5">
        <v>17</v>
      </c>
      <c r="AH74" s="23" t="s">
        <v>3</v>
      </c>
      <c r="AI74" s="6">
        <v>24</v>
      </c>
      <c r="AJ74" s="55"/>
      <c r="AK74" s="55"/>
      <c r="AL74" s="5"/>
      <c r="AM74" s="29"/>
      <c r="AN74" s="26"/>
      <c r="AO74" s="5"/>
      <c r="AQ74" s="5"/>
      <c r="AR74" s="5"/>
      <c r="AS74" s="27"/>
      <c r="AT74" s="5"/>
      <c r="AX74" s="27"/>
      <c r="BA74" s="5"/>
      <c r="BB74" s="5"/>
      <c r="BC74" s="27"/>
      <c r="BD74" s="5"/>
      <c r="BE74" s="55"/>
      <c r="BF74" s="6"/>
      <c r="BG74" s="5">
        <v>6</v>
      </c>
      <c r="BH74" s="6" t="s">
        <v>2</v>
      </c>
      <c r="BI74" s="6">
        <v>11</v>
      </c>
      <c r="BJ74" s="6"/>
      <c r="BK74" s="55"/>
      <c r="BL74" s="5"/>
      <c r="BM74" s="56"/>
      <c r="BN74" s="50"/>
      <c r="BO74" s="5"/>
      <c r="BP74" s="5"/>
      <c r="BQ74" s="5"/>
      <c r="BR74" s="5"/>
      <c r="BS74" s="5"/>
      <c r="BT74" s="5"/>
      <c r="BU74" s="5"/>
      <c r="BV74" s="5"/>
      <c r="BW74" s="5"/>
      <c r="BX74" s="52"/>
      <c r="BY74" s="59"/>
      <c r="BZ74" s="5"/>
      <c r="CA74" s="5"/>
      <c r="CB74" s="55"/>
      <c r="CC74" s="55"/>
      <c r="CD74" s="5">
        <v>2</v>
      </c>
      <c r="CE74" s="6" t="s">
        <v>2</v>
      </c>
      <c r="CF74" s="6">
        <v>19</v>
      </c>
      <c r="CG74" s="55"/>
      <c r="CH74" s="55"/>
      <c r="CI74" s="29"/>
      <c r="CJ74" s="5"/>
      <c r="CK74" s="5"/>
      <c r="CL74" s="5"/>
      <c r="CM74" s="29"/>
      <c r="CN74" s="5"/>
    </row>
    <row r="75" spans="1:100" x14ac:dyDescent="0.4">
      <c r="B75" s="27"/>
      <c r="G75" s="27"/>
      <c r="H75" s="5"/>
      <c r="I75" s="5"/>
      <c r="J75" s="55"/>
      <c r="K75" s="18">
        <v>11</v>
      </c>
      <c r="L75" s="6" t="s">
        <v>1</v>
      </c>
      <c r="M75" s="6">
        <v>6</v>
      </c>
      <c r="N75" s="55"/>
      <c r="O75" s="5"/>
      <c r="P75" s="5"/>
      <c r="Q75" s="56"/>
      <c r="R75" s="50"/>
      <c r="S75" s="23"/>
      <c r="T75" s="23"/>
      <c r="AB75" s="52"/>
      <c r="AC75" s="52"/>
      <c r="AD75" s="27"/>
      <c r="AE75" s="5"/>
      <c r="AF75" s="55"/>
      <c r="AG75" s="18">
        <v>12</v>
      </c>
      <c r="AH75" s="23" t="s">
        <v>4</v>
      </c>
      <c r="AI75" s="6">
        <v>17</v>
      </c>
      <c r="AJ75" s="55"/>
      <c r="AK75" s="5"/>
      <c r="AL75" s="5"/>
      <c r="AM75" s="29"/>
      <c r="AN75" s="5"/>
      <c r="AO75" s="5"/>
      <c r="AQ75" s="5"/>
      <c r="AR75" s="5"/>
      <c r="AS75" s="27"/>
      <c r="AT75" s="5"/>
      <c r="AX75" s="27"/>
      <c r="BA75" s="5"/>
      <c r="BB75" s="5"/>
      <c r="BC75" s="27"/>
      <c r="BD75" s="5"/>
      <c r="BE75" s="5"/>
      <c r="BF75" s="6"/>
      <c r="BG75" s="18">
        <v>10</v>
      </c>
      <c r="BH75" s="6" t="s">
        <v>1</v>
      </c>
      <c r="BI75" s="6">
        <v>8</v>
      </c>
      <c r="BJ75" s="6"/>
      <c r="BK75" s="5"/>
      <c r="BL75" s="5"/>
      <c r="BM75" s="56"/>
      <c r="BN75" s="50"/>
      <c r="BO75" s="5"/>
      <c r="BP75" s="5"/>
      <c r="BQ75" s="5"/>
      <c r="BR75" s="5"/>
      <c r="BS75" s="5"/>
      <c r="BT75" s="5"/>
      <c r="BU75" s="5"/>
      <c r="BV75" s="5"/>
      <c r="BW75" s="5"/>
      <c r="BX75" s="52"/>
      <c r="BY75" s="59"/>
      <c r="BZ75" s="5"/>
      <c r="CA75" s="5"/>
      <c r="CB75" s="5"/>
      <c r="CC75" s="55"/>
      <c r="CD75" s="18">
        <v>16</v>
      </c>
      <c r="CE75" s="6" t="s">
        <v>1</v>
      </c>
      <c r="CF75" s="6">
        <v>8</v>
      </c>
      <c r="CG75" s="55"/>
      <c r="CH75" s="5"/>
      <c r="CI75" s="29"/>
      <c r="CJ75" s="5"/>
      <c r="CK75" s="5"/>
      <c r="CL75" s="5"/>
      <c r="CM75" s="29"/>
      <c r="CN75" s="5"/>
    </row>
    <row r="76" spans="1:100" x14ac:dyDescent="0.4">
      <c r="B76" s="27"/>
      <c r="G76" s="27"/>
      <c r="H76" s="5"/>
      <c r="I76" s="5"/>
      <c r="J76" s="5"/>
      <c r="K76" s="18"/>
      <c r="L76" s="6" t="str">
        <f>IF(K76="","","-")</f>
        <v/>
      </c>
      <c r="M76" s="19"/>
      <c r="N76" s="5"/>
      <c r="O76" s="5"/>
      <c r="P76" s="5"/>
      <c r="Q76" s="56"/>
      <c r="R76" s="50"/>
      <c r="S76" s="23"/>
      <c r="T76" s="5"/>
      <c r="AB76" s="52"/>
      <c r="AC76" s="52"/>
      <c r="AD76" s="27"/>
      <c r="AE76" s="5"/>
      <c r="AF76" s="5"/>
      <c r="AG76" s="18"/>
      <c r="AH76" s="23" t="str">
        <f>IF(AG76="","","-")</f>
        <v/>
      </c>
      <c r="AI76" s="19"/>
      <c r="AJ76" s="5"/>
      <c r="AK76" s="5"/>
      <c r="AL76" s="5"/>
      <c r="AM76" s="29"/>
      <c r="AN76" s="5"/>
      <c r="AO76" s="5"/>
      <c r="AQ76" s="5"/>
      <c r="AR76" s="5"/>
      <c r="AS76" s="27"/>
      <c r="AT76" s="5"/>
      <c r="AX76" s="27"/>
      <c r="BA76" s="5"/>
      <c r="BB76" s="5"/>
      <c r="BC76" s="27"/>
      <c r="BD76" s="5"/>
      <c r="BE76" s="5"/>
      <c r="BF76" s="5"/>
      <c r="BG76" s="18"/>
      <c r="BH76" s="6" t="str">
        <f>IF(BG76="","","-")</f>
        <v/>
      </c>
      <c r="BI76" s="19"/>
      <c r="BJ76" s="5"/>
      <c r="BK76" s="5"/>
      <c r="BL76" s="5"/>
      <c r="BM76" s="56"/>
      <c r="BN76" s="50"/>
      <c r="BO76" s="5"/>
      <c r="BP76" s="5"/>
      <c r="BQ76" s="5"/>
      <c r="BR76" s="5"/>
      <c r="BS76" s="5"/>
      <c r="BT76" s="5"/>
      <c r="BU76" s="5"/>
      <c r="BV76" s="5"/>
      <c r="BW76" s="5"/>
      <c r="BX76" s="52"/>
      <c r="BY76" s="59"/>
      <c r="BZ76" s="5"/>
      <c r="CA76" s="5"/>
      <c r="CB76" s="5"/>
      <c r="CC76" s="5"/>
      <c r="CD76" s="18"/>
      <c r="CE76" s="6" t="str">
        <f>IF(CD76="","","-")</f>
        <v/>
      </c>
      <c r="CF76" s="19"/>
      <c r="CG76" s="5"/>
      <c r="CH76" s="5"/>
      <c r="CI76" s="29"/>
      <c r="CJ76" s="5"/>
      <c r="CK76" s="5"/>
      <c r="CL76" s="5"/>
      <c r="CM76" s="29"/>
      <c r="CN76" s="5"/>
    </row>
    <row r="77" spans="1:100" ht="19.5" thickBot="1" x14ac:dyDescent="0.45">
      <c r="B77" s="27"/>
      <c r="G77" s="27"/>
      <c r="H77" s="5"/>
      <c r="I77" s="5"/>
      <c r="J77" s="5"/>
      <c r="K77" s="5"/>
      <c r="O77" s="5"/>
      <c r="P77" s="12"/>
      <c r="Q77" s="57"/>
      <c r="R77" s="51"/>
      <c r="S77" s="28"/>
      <c r="T77" s="28"/>
      <c r="AB77" s="63"/>
      <c r="AC77" s="63"/>
      <c r="AD77" s="33"/>
      <c r="AE77" s="28"/>
      <c r="AF77" s="28"/>
      <c r="AG77" s="28"/>
      <c r="AH77" s="34"/>
      <c r="AI77" s="16"/>
      <c r="AJ77" s="5"/>
      <c r="AK77" s="5"/>
      <c r="AL77" s="5"/>
      <c r="AM77" s="29"/>
      <c r="AN77" s="8"/>
      <c r="AO77" s="5"/>
      <c r="AQ77" s="5"/>
      <c r="AR77" s="5"/>
      <c r="AS77" s="27"/>
      <c r="AT77" s="5"/>
      <c r="AX77" s="27"/>
      <c r="BA77" s="5"/>
      <c r="BB77" s="5"/>
      <c r="BC77" s="27"/>
      <c r="BD77" s="5"/>
      <c r="BE77" s="5"/>
      <c r="BF77" s="5"/>
      <c r="BG77" s="5"/>
      <c r="BH77" s="5"/>
      <c r="BI77" s="5"/>
      <c r="BJ77" s="5"/>
      <c r="BK77" s="5"/>
      <c r="BL77" s="5"/>
      <c r="BM77" s="57"/>
      <c r="BN77" s="51"/>
      <c r="BO77" s="28"/>
      <c r="BP77" s="28"/>
      <c r="BQ77" s="5"/>
      <c r="BR77" s="5"/>
      <c r="BS77" s="5"/>
      <c r="BT77" s="5"/>
      <c r="BU77" s="5"/>
      <c r="BV77" s="28"/>
      <c r="BW77" s="28"/>
      <c r="BX77" s="60"/>
      <c r="BY77" s="61"/>
      <c r="BZ77" s="5"/>
      <c r="CA77" s="5"/>
      <c r="CB77" s="5"/>
      <c r="CC77" s="5"/>
      <c r="CD77" s="5"/>
      <c r="CE77" s="5"/>
      <c r="CF77" s="5"/>
      <c r="CG77" s="5"/>
      <c r="CH77" s="5"/>
      <c r="CI77" s="29"/>
      <c r="CJ77" s="5"/>
      <c r="CK77" s="5"/>
      <c r="CL77" s="5"/>
      <c r="CM77" s="29"/>
      <c r="CN77" s="5"/>
      <c r="CO77" s="5"/>
      <c r="CP77" s="5"/>
      <c r="CQ77" s="5"/>
      <c r="CR77" s="5"/>
      <c r="CS77" s="5"/>
    </row>
    <row r="78" spans="1:100" ht="19.5" thickTop="1" x14ac:dyDescent="0.4">
      <c r="B78" s="46"/>
      <c r="C78" s="5"/>
      <c r="F78" s="12"/>
      <c r="G78" s="27"/>
      <c r="H78" s="5"/>
      <c r="I78" s="5"/>
      <c r="J78" s="5"/>
      <c r="K78" s="5"/>
      <c r="L78" s="32"/>
      <c r="M78" s="3"/>
      <c r="N78" s="3"/>
      <c r="O78" s="3"/>
      <c r="P78" s="3"/>
      <c r="Q78" s="5"/>
      <c r="R78" s="5"/>
      <c r="S78" s="5"/>
      <c r="T78" s="5"/>
      <c r="U78" s="27"/>
      <c r="V78" s="5"/>
      <c r="W78" s="5"/>
      <c r="X78" s="5"/>
      <c r="Y78" s="29"/>
      <c r="Z78" s="3"/>
      <c r="AA78" s="3"/>
      <c r="AB78" s="3"/>
      <c r="AC78" s="3"/>
      <c r="AD78" s="5"/>
      <c r="AE78" s="5"/>
      <c r="AF78" s="5"/>
      <c r="AG78" s="5"/>
      <c r="AH78" s="29"/>
      <c r="AI78" s="5"/>
      <c r="AJ78" s="5"/>
      <c r="AK78" s="5"/>
      <c r="AL78" s="5"/>
      <c r="AM78" s="29"/>
      <c r="AN78" s="12"/>
      <c r="AO78" s="5"/>
      <c r="AP78" s="5"/>
      <c r="AQ78" s="5"/>
      <c r="AR78" s="5"/>
      <c r="AS78" s="46"/>
      <c r="AT78" s="5"/>
      <c r="AX78" s="46"/>
      <c r="AY78" s="5"/>
      <c r="BB78" s="5"/>
      <c r="BC78" s="46"/>
      <c r="BD78" s="5"/>
      <c r="BE78" s="5"/>
      <c r="BF78" s="5"/>
      <c r="BG78" s="5"/>
      <c r="BH78" s="101"/>
      <c r="BI78" s="3"/>
      <c r="BJ78" s="3"/>
      <c r="BK78" s="3"/>
      <c r="BL78" s="3"/>
      <c r="BM78" s="5"/>
      <c r="BN78" s="5"/>
      <c r="BO78" s="5"/>
      <c r="BP78" s="12"/>
      <c r="BQ78" s="27"/>
      <c r="BR78" s="5"/>
      <c r="BS78" s="5"/>
      <c r="BT78" s="5"/>
      <c r="BU78" s="29"/>
      <c r="BV78" s="5"/>
      <c r="BW78" s="5"/>
      <c r="BX78" s="5"/>
      <c r="BY78" s="5"/>
      <c r="BZ78" s="3"/>
      <c r="CA78" s="3"/>
      <c r="CB78" s="3"/>
      <c r="CC78" s="3"/>
      <c r="CD78" s="30"/>
      <c r="CE78" s="5"/>
      <c r="CF78" s="5"/>
      <c r="CG78" s="5"/>
      <c r="CH78" s="5"/>
      <c r="CI78" s="45"/>
      <c r="CJ78" s="5"/>
      <c r="CK78" s="5"/>
      <c r="CL78" s="5"/>
      <c r="CM78" s="45"/>
      <c r="CN78" s="5"/>
      <c r="CO78" s="5"/>
      <c r="CP78" s="5"/>
      <c r="CQ78" s="5"/>
      <c r="CR78" s="5"/>
      <c r="CS78" s="5"/>
      <c r="CT78" s="5"/>
      <c r="CU78" s="5"/>
      <c r="CV78" s="5"/>
    </row>
    <row r="79" spans="1:100" ht="18.75" customHeight="1" x14ac:dyDescent="0.4">
      <c r="A79" s="73">
        <v>1</v>
      </c>
      <c r="B79" s="74"/>
      <c r="C79" s="8"/>
      <c r="F79" s="66">
        <v>2</v>
      </c>
      <c r="G79" s="67"/>
      <c r="H79" s="6"/>
      <c r="I79" s="6"/>
      <c r="J79" s="15"/>
      <c r="K79" s="73">
        <v>3</v>
      </c>
      <c r="L79" s="74"/>
      <c r="M79" s="8"/>
      <c r="N79" s="8"/>
      <c r="O79" s="8"/>
      <c r="P79" s="8"/>
      <c r="T79" s="66">
        <v>4</v>
      </c>
      <c r="U79" s="67"/>
      <c r="Y79" s="73">
        <v>5</v>
      </c>
      <c r="Z79" s="74"/>
      <c r="AH79" s="66">
        <v>6</v>
      </c>
      <c r="AI79" s="67"/>
      <c r="AJ79" s="6"/>
      <c r="AM79" s="73">
        <v>7</v>
      </c>
      <c r="AN79" s="74"/>
      <c r="AR79" s="66">
        <v>8</v>
      </c>
      <c r="AS79" s="67"/>
      <c r="AT79" s="6"/>
      <c r="AU79" s="6"/>
      <c r="AW79" s="66">
        <v>9</v>
      </c>
      <c r="AX79" s="67"/>
      <c r="AY79" s="6"/>
      <c r="BB79" s="66">
        <v>10</v>
      </c>
      <c r="BC79" s="67"/>
      <c r="BD79" s="6"/>
      <c r="BG79" s="66">
        <v>11</v>
      </c>
      <c r="BH79" s="75"/>
      <c r="BI79" s="6"/>
      <c r="BJ79" s="6"/>
      <c r="BK79" s="6"/>
      <c r="BL79" s="6"/>
      <c r="BM79" s="6"/>
      <c r="BP79" s="86">
        <v>12</v>
      </c>
      <c r="BQ79" s="67"/>
      <c r="BU79" s="66">
        <v>13</v>
      </c>
      <c r="BV79" s="67"/>
      <c r="CD79" s="66">
        <v>14</v>
      </c>
      <c r="CE79" s="67"/>
      <c r="CF79" s="6"/>
      <c r="CG79" s="6"/>
      <c r="CI79" s="66">
        <v>15</v>
      </c>
      <c r="CJ79" s="67"/>
      <c r="CM79" s="66">
        <v>16</v>
      </c>
      <c r="CN79" s="67"/>
      <c r="CV79" s="5"/>
    </row>
    <row r="80" spans="1:100" ht="18.75" customHeight="1" x14ac:dyDescent="0.4">
      <c r="A80" s="68" t="s">
        <v>15</v>
      </c>
      <c r="B80" s="69"/>
      <c r="C80" s="16"/>
      <c r="F80" s="68" t="s">
        <v>7</v>
      </c>
      <c r="G80" s="69"/>
      <c r="H80" s="16"/>
      <c r="I80" s="16"/>
      <c r="J80" s="14"/>
      <c r="K80" s="68" t="s">
        <v>9</v>
      </c>
      <c r="L80" s="69"/>
      <c r="M80" s="5"/>
      <c r="N80" s="55"/>
      <c r="O80" s="5">
        <v>0</v>
      </c>
      <c r="P80" s="6" t="s">
        <v>1</v>
      </c>
      <c r="Q80" s="6">
        <v>42</v>
      </c>
      <c r="R80" s="55"/>
      <c r="S80" s="7"/>
      <c r="T80" s="68" t="s">
        <v>17</v>
      </c>
      <c r="U80" s="69"/>
      <c r="W80" s="1"/>
      <c r="Y80" s="68" t="s">
        <v>18</v>
      </c>
      <c r="Z80" s="69"/>
      <c r="AB80" s="1"/>
      <c r="AC80">
        <v>7</v>
      </c>
      <c r="AD80" s="1" t="s">
        <v>1</v>
      </c>
      <c r="AE80" s="1">
        <v>25</v>
      </c>
      <c r="AF80" s="1"/>
      <c r="AH80" s="68" t="s">
        <v>8</v>
      </c>
      <c r="AI80" s="90"/>
      <c r="AJ80" s="16"/>
      <c r="AM80" s="68" t="s">
        <v>14</v>
      </c>
      <c r="AN80" s="90"/>
      <c r="AR80" s="68" t="s">
        <v>6</v>
      </c>
      <c r="AS80" s="90"/>
      <c r="AT80" s="8"/>
      <c r="AU80" s="8"/>
      <c r="AW80" s="68" t="s">
        <v>12</v>
      </c>
      <c r="AX80" s="69"/>
      <c r="AY80" s="16"/>
      <c r="BB80" s="68" t="s">
        <v>0</v>
      </c>
      <c r="BC80" s="69"/>
      <c r="BD80" s="16"/>
      <c r="BG80" s="68" t="s">
        <v>10</v>
      </c>
      <c r="BH80" s="69"/>
      <c r="BJ80" s="64"/>
      <c r="BK80">
        <v>3</v>
      </c>
      <c r="BL80" s="1" t="s">
        <v>1</v>
      </c>
      <c r="BM80" s="1">
        <v>18</v>
      </c>
      <c r="BN80" s="64"/>
      <c r="BP80" s="68" t="s">
        <v>5</v>
      </c>
      <c r="BQ80" s="69"/>
      <c r="BU80" s="68" t="s">
        <v>19</v>
      </c>
      <c r="BV80" s="69"/>
      <c r="BW80" s="5"/>
      <c r="BX80" s="55"/>
      <c r="BY80" s="5">
        <v>11</v>
      </c>
      <c r="BZ80" s="6" t="s">
        <v>1</v>
      </c>
      <c r="CA80" s="6">
        <v>17</v>
      </c>
      <c r="CB80" s="55"/>
      <c r="CC80" s="5"/>
      <c r="CD80" s="68" t="s">
        <v>16</v>
      </c>
      <c r="CE80" s="69"/>
      <c r="CG80" s="2"/>
      <c r="CI80" s="68" t="s">
        <v>13</v>
      </c>
      <c r="CJ80" s="69"/>
      <c r="CM80" s="68" t="s">
        <v>21</v>
      </c>
      <c r="CN80" s="69"/>
    </row>
    <row r="81" spans="1:92" x14ac:dyDescent="0.4">
      <c r="A81" s="70"/>
      <c r="B81" s="69"/>
      <c r="C81" s="16"/>
      <c r="F81" s="70"/>
      <c r="G81" s="69"/>
      <c r="H81" s="16"/>
      <c r="I81" s="16"/>
      <c r="J81" s="14"/>
      <c r="K81" s="70"/>
      <c r="L81" s="69"/>
      <c r="M81" s="55">
        <f>IF(O80="","",SUM(O80:O84))</f>
        <v>4</v>
      </c>
      <c r="N81" s="55"/>
      <c r="O81" s="5">
        <v>3</v>
      </c>
      <c r="P81" s="6" t="s">
        <v>2</v>
      </c>
      <c r="Q81" s="6">
        <v>44</v>
      </c>
      <c r="R81" s="55"/>
      <c r="S81" s="75">
        <f>IF(Q80="","",SUM(Q80:Q84))</f>
        <v>153</v>
      </c>
      <c r="T81" s="70"/>
      <c r="U81" s="69"/>
      <c r="V81" s="1"/>
      <c r="W81" s="1"/>
      <c r="X81" s="1"/>
      <c r="Y81" s="70"/>
      <c r="Z81" s="69"/>
      <c r="AA81" s="86">
        <f>IF(AC80="","",SUM(AC80:AC84))</f>
        <v>31</v>
      </c>
      <c r="AB81" s="1"/>
      <c r="AC81">
        <v>3</v>
      </c>
      <c r="AD81" s="1" t="s">
        <v>2</v>
      </c>
      <c r="AE81" s="1">
        <v>16</v>
      </c>
      <c r="AF81" s="1"/>
      <c r="AG81" s="75">
        <f>IF(AE80="","",SUM(AE80:AE84))</f>
        <v>90</v>
      </c>
      <c r="AH81" s="68"/>
      <c r="AI81" s="90"/>
      <c r="AJ81" s="16"/>
      <c r="AK81" s="1"/>
      <c r="AL81" s="1"/>
      <c r="AM81" s="68"/>
      <c r="AN81" s="90"/>
      <c r="AO81" s="1"/>
      <c r="AP81" s="1"/>
      <c r="AQ81" s="1"/>
      <c r="AR81" s="68"/>
      <c r="AS81" s="90"/>
      <c r="AT81" s="8"/>
      <c r="AU81" s="8"/>
      <c r="AW81" s="70"/>
      <c r="AX81" s="69"/>
      <c r="AY81" s="16"/>
      <c r="AZ81" s="64"/>
      <c r="BA81" s="64"/>
      <c r="BB81" s="70"/>
      <c r="BC81" s="69"/>
      <c r="BD81" s="16"/>
      <c r="BE81" s="64"/>
      <c r="BF81" s="64"/>
      <c r="BG81" s="70"/>
      <c r="BH81" s="69"/>
      <c r="BI81" s="64">
        <f>IF(BK80="","",SUM(BK80:BK84))</f>
        <v>20</v>
      </c>
      <c r="BJ81" s="64"/>
      <c r="BK81">
        <v>8</v>
      </c>
      <c r="BL81" s="1" t="s">
        <v>2</v>
      </c>
      <c r="BM81" s="1">
        <v>17</v>
      </c>
      <c r="BN81" s="64"/>
      <c r="BO81" s="64">
        <f>IF(BM80="","",SUM(BM80:BM84))</f>
        <v>64</v>
      </c>
      <c r="BP81" s="70"/>
      <c r="BQ81" s="69"/>
      <c r="BU81" s="70"/>
      <c r="BV81" s="69"/>
      <c r="BW81" s="55">
        <f>IF(BY80="","",SUM(BY80:BY84))</f>
        <v>53</v>
      </c>
      <c r="BX81" s="55"/>
      <c r="BY81" s="5">
        <v>14</v>
      </c>
      <c r="BZ81" s="6" t="s">
        <v>2</v>
      </c>
      <c r="CA81" s="6">
        <v>8</v>
      </c>
      <c r="CB81" s="55"/>
      <c r="CC81" s="55">
        <f>IF(CA80="","",SUM(CA80:CA84))</f>
        <v>44</v>
      </c>
      <c r="CD81" s="70"/>
      <c r="CE81" s="69"/>
      <c r="CF81" s="2"/>
      <c r="CG81" s="2"/>
      <c r="CH81" s="2"/>
      <c r="CI81" s="70"/>
      <c r="CJ81" s="69"/>
      <c r="CK81" s="64"/>
      <c r="CL81" s="64"/>
      <c r="CM81" s="70"/>
      <c r="CN81" s="69"/>
    </row>
    <row r="82" spans="1:92" x14ac:dyDescent="0.4">
      <c r="A82" s="70"/>
      <c r="B82" s="69"/>
      <c r="C82" s="16"/>
      <c r="F82" s="70"/>
      <c r="G82" s="69"/>
      <c r="H82" s="16"/>
      <c r="I82" s="16"/>
      <c r="J82" s="14"/>
      <c r="K82" s="70"/>
      <c r="L82" s="69"/>
      <c r="M82" s="55"/>
      <c r="N82" s="55"/>
      <c r="O82" s="5">
        <v>0</v>
      </c>
      <c r="P82" s="6" t="s">
        <v>3</v>
      </c>
      <c r="Q82" s="6">
        <v>36</v>
      </c>
      <c r="R82" s="55"/>
      <c r="S82" s="75"/>
      <c r="T82" s="70"/>
      <c r="U82" s="69"/>
      <c r="V82" s="1"/>
      <c r="W82" s="1"/>
      <c r="X82" s="1"/>
      <c r="Y82" s="70"/>
      <c r="Z82" s="69"/>
      <c r="AA82" s="86"/>
      <c r="AB82" s="1"/>
      <c r="AC82">
        <v>9</v>
      </c>
      <c r="AD82" s="1" t="s">
        <v>3</v>
      </c>
      <c r="AE82" s="1">
        <v>23</v>
      </c>
      <c r="AF82" s="1"/>
      <c r="AG82" s="75"/>
      <c r="AH82" s="68"/>
      <c r="AI82" s="90"/>
      <c r="AJ82" s="16"/>
      <c r="AK82" s="1"/>
      <c r="AL82" s="1"/>
      <c r="AM82" s="68"/>
      <c r="AN82" s="90"/>
      <c r="AO82" s="1"/>
      <c r="AP82" s="1"/>
      <c r="AQ82" s="1"/>
      <c r="AR82" s="68"/>
      <c r="AS82" s="90"/>
      <c r="AT82" s="8"/>
      <c r="AU82" s="8"/>
      <c r="AW82" s="70"/>
      <c r="AX82" s="69"/>
      <c r="AY82" s="16"/>
      <c r="AZ82" s="64"/>
      <c r="BA82" s="64"/>
      <c r="BB82" s="70"/>
      <c r="BC82" s="69"/>
      <c r="BD82" s="16"/>
      <c r="BE82" s="64"/>
      <c r="BF82" s="64"/>
      <c r="BG82" s="70"/>
      <c r="BH82" s="69"/>
      <c r="BI82" s="64"/>
      <c r="BJ82" s="64"/>
      <c r="BK82">
        <v>7</v>
      </c>
      <c r="BL82" s="1" t="s">
        <v>3</v>
      </c>
      <c r="BM82" s="1">
        <v>15</v>
      </c>
      <c r="BN82" s="64"/>
      <c r="BO82" s="64"/>
      <c r="BP82" s="70"/>
      <c r="BQ82" s="69"/>
      <c r="BU82" s="70"/>
      <c r="BV82" s="69"/>
      <c r="BW82" s="55"/>
      <c r="BX82" s="55"/>
      <c r="BY82" s="5">
        <v>16</v>
      </c>
      <c r="BZ82" s="6" t="s">
        <v>2</v>
      </c>
      <c r="CA82" s="6">
        <v>5</v>
      </c>
      <c r="CB82" s="55"/>
      <c r="CC82" s="55"/>
      <c r="CD82" s="70"/>
      <c r="CE82" s="69"/>
      <c r="CF82" s="2"/>
      <c r="CG82" s="2"/>
      <c r="CH82" s="2"/>
      <c r="CI82" s="70"/>
      <c r="CJ82" s="69"/>
      <c r="CK82" s="64"/>
      <c r="CL82" s="64"/>
      <c r="CM82" s="70"/>
      <c r="CN82" s="69"/>
    </row>
    <row r="83" spans="1:92" x14ac:dyDescent="0.4">
      <c r="A83" s="70"/>
      <c r="B83" s="69"/>
      <c r="C83" s="16"/>
      <c r="F83" s="70"/>
      <c r="G83" s="69"/>
      <c r="H83" s="16"/>
      <c r="I83" s="16"/>
      <c r="J83" s="14"/>
      <c r="K83" s="70"/>
      <c r="L83" s="69"/>
      <c r="M83" s="5"/>
      <c r="N83" s="55"/>
      <c r="O83" s="18">
        <v>1</v>
      </c>
      <c r="P83" s="6" t="s">
        <v>4</v>
      </c>
      <c r="Q83" s="6">
        <v>31</v>
      </c>
      <c r="R83" s="55"/>
      <c r="S83" s="7"/>
      <c r="T83" s="70"/>
      <c r="U83" s="69"/>
      <c r="W83" s="1"/>
      <c r="Y83" s="70"/>
      <c r="Z83" s="69"/>
      <c r="AB83" s="1"/>
      <c r="AC83">
        <v>12</v>
      </c>
      <c r="AD83" s="1" t="s">
        <v>4</v>
      </c>
      <c r="AE83" s="1">
        <v>26</v>
      </c>
      <c r="AF83" s="1"/>
      <c r="AH83" s="68"/>
      <c r="AI83" s="90"/>
      <c r="AJ83" s="16"/>
      <c r="AM83" s="68"/>
      <c r="AN83" s="90"/>
      <c r="AR83" s="68"/>
      <c r="AS83" s="90"/>
      <c r="AT83" s="8"/>
      <c r="AU83" s="8"/>
      <c r="AW83" s="70"/>
      <c r="AX83" s="69"/>
      <c r="AY83" s="16"/>
      <c r="BB83" s="70"/>
      <c r="BC83" s="69"/>
      <c r="BD83" s="16"/>
      <c r="BG83" s="70"/>
      <c r="BH83" s="69"/>
      <c r="BJ83" s="64"/>
      <c r="BK83">
        <v>2</v>
      </c>
      <c r="BL83" s="1" t="s">
        <v>4</v>
      </c>
      <c r="BM83" s="1">
        <v>14</v>
      </c>
      <c r="BN83" s="64"/>
      <c r="BP83" s="70"/>
      <c r="BQ83" s="69"/>
      <c r="BU83" s="70"/>
      <c r="BV83" s="69"/>
      <c r="BW83" s="5"/>
      <c r="BX83" s="55"/>
      <c r="BY83" s="18">
        <v>12</v>
      </c>
      <c r="BZ83" s="6" t="s">
        <v>1</v>
      </c>
      <c r="CA83" s="6">
        <v>14</v>
      </c>
      <c r="CB83" s="55"/>
      <c r="CC83" s="5"/>
      <c r="CD83" s="70"/>
      <c r="CE83" s="69"/>
      <c r="CG83" s="2"/>
      <c r="CI83" s="70"/>
      <c r="CJ83" s="69"/>
      <c r="CM83" s="70"/>
      <c r="CN83" s="69"/>
    </row>
    <row r="84" spans="1:92" x14ac:dyDescent="0.4">
      <c r="A84" s="71"/>
      <c r="B84" s="72"/>
      <c r="C84" s="16"/>
      <c r="F84" s="71"/>
      <c r="G84" s="72"/>
      <c r="H84" s="16"/>
      <c r="I84" s="16"/>
      <c r="J84" s="14"/>
      <c r="K84" s="71"/>
      <c r="L84" s="72"/>
      <c r="M84" s="5"/>
      <c r="N84" s="5"/>
      <c r="O84" s="18"/>
      <c r="P84" s="6" t="str">
        <f>IF(O84="","","-")</f>
        <v/>
      </c>
      <c r="Q84" s="19"/>
      <c r="R84" s="5"/>
      <c r="S84" s="7"/>
      <c r="T84" s="71"/>
      <c r="U84" s="72"/>
      <c r="Y84" s="71"/>
      <c r="Z84" s="72"/>
      <c r="AD84" s="1" t="str">
        <f>IF(AC84="","","-")</f>
        <v/>
      </c>
      <c r="AE84" s="2"/>
      <c r="AH84" s="91"/>
      <c r="AI84" s="92"/>
      <c r="AJ84" s="16"/>
      <c r="AM84" s="91"/>
      <c r="AN84" s="92"/>
      <c r="AR84" s="91"/>
      <c r="AS84" s="92"/>
      <c r="AT84" s="8"/>
      <c r="AU84" s="8"/>
      <c r="AW84" s="71"/>
      <c r="AX84" s="72"/>
      <c r="AY84" s="16"/>
      <c r="BB84" s="71"/>
      <c r="BC84" s="72"/>
      <c r="BD84" s="16"/>
      <c r="BG84" s="71"/>
      <c r="BH84" s="72"/>
      <c r="BL84" s="1" t="str">
        <f>IF(BK84="","","-")</f>
        <v/>
      </c>
      <c r="BM84" s="21"/>
      <c r="BP84" s="71"/>
      <c r="BQ84" s="72"/>
      <c r="BU84" s="71"/>
      <c r="BV84" s="72"/>
      <c r="BW84" s="5"/>
      <c r="BX84" s="5"/>
      <c r="BY84" s="18"/>
      <c r="BZ84" s="6" t="str">
        <f>IF(BY84="","","-")</f>
        <v/>
      </c>
      <c r="CA84" s="19"/>
      <c r="CB84" s="5"/>
      <c r="CC84" s="5"/>
      <c r="CD84" s="71"/>
      <c r="CE84" s="72"/>
      <c r="CI84" s="71"/>
      <c r="CJ84" s="72"/>
      <c r="CM84" s="71"/>
      <c r="CN84" s="72"/>
    </row>
  </sheetData>
  <mergeCells count="320">
    <mergeCell ref="D12:E16"/>
    <mergeCell ref="P12:Q16"/>
    <mergeCell ref="W14:X18"/>
    <mergeCell ref="BV14:BW18"/>
    <mergeCell ref="AV13:AV16"/>
    <mergeCell ref="AZ13:AZ16"/>
    <mergeCell ref="AU14:AU15"/>
    <mergeCell ref="BA14:BA15"/>
    <mergeCell ref="AT11:BA12"/>
    <mergeCell ref="G20:H24"/>
    <mergeCell ref="Q26:R30"/>
    <mergeCell ref="U26:V30"/>
    <mergeCell ref="AF26:AG30"/>
    <mergeCell ref="I32:J36"/>
    <mergeCell ref="V32:W36"/>
    <mergeCell ref="AH32:AI36"/>
    <mergeCell ref="BY32:BZ36"/>
    <mergeCell ref="CL32:CM36"/>
    <mergeCell ref="BN32:BO36"/>
    <mergeCell ref="CD26:CE30"/>
    <mergeCell ref="BY26:BZ30"/>
    <mergeCell ref="L27:L28"/>
    <mergeCell ref="G26:G29"/>
    <mergeCell ref="K26:K29"/>
    <mergeCell ref="BN26:BO30"/>
    <mergeCell ref="AL32:AL35"/>
    <mergeCell ref="AP32:AP35"/>
    <mergeCell ref="AK33:AK34"/>
    <mergeCell ref="CK81:CK82"/>
    <mergeCell ref="CL81:CL82"/>
    <mergeCell ref="AZ81:AZ82"/>
    <mergeCell ref="BA81:BA82"/>
    <mergeCell ref="BE81:BE82"/>
    <mergeCell ref="BF81:BF82"/>
    <mergeCell ref="CD80:CE84"/>
    <mergeCell ref="CI80:CJ84"/>
    <mergeCell ref="AR80:AS84"/>
    <mergeCell ref="BG80:BH84"/>
    <mergeCell ref="BP80:BQ84"/>
    <mergeCell ref="BJ80:BJ83"/>
    <mergeCell ref="BO81:BO82"/>
    <mergeCell ref="AW80:AX84"/>
    <mergeCell ref="BB80:BC84"/>
    <mergeCell ref="AA81:AA82"/>
    <mergeCell ref="AG81:AG82"/>
    <mergeCell ref="CD79:CE79"/>
    <mergeCell ref="Y80:Z84"/>
    <mergeCell ref="D68:D69"/>
    <mergeCell ref="AF72:AF75"/>
    <mergeCell ref="AE73:AE74"/>
    <mergeCell ref="AP67:AP70"/>
    <mergeCell ref="AQ68:AQ69"/>
    <mergeCell ref="N80:N83"/>
    <mergeCell ref="R80:R83"/>
    <mergeCell ref="M81:M82"/>
    <mergeCell ref="S81:S82"/>
    <mergeCell ref="Q73:R77"/>
    <mergeCell ref="L67:M71"/>
    <mergeCell ref="AH80:AI84"/>
    <mergeCell ref="AH79:AI79"/>
    <mergeCell ref="AM80:AN84"/>
    <mergeCell ref="AM79:AN79"/>
    <mergeCell ref="BW81:BW82"/>
    <mergeCell ref="BM73:BN77"/>
    <mergeCell ref="BE73:BE74"/>
    <mergeCell ref="AB73:AC77"/>
    <mergeCell ref="AG67:AH71"/>
    <mergeCell ref="CI79:CJ79"/>
    <mergeCell ref="CM79:CN79"/>
    <mergeCell ref="A80:B84"/>
    <mergeCell ref="F80:G84"/>
    <mergeCell ref="K80:L84"/>
    <mergeCell ref="T80:U84"/>
    <mergeCell ref="AW79:AX79"/>
    <mergeCell ref="BB79:BC79"/>
    <mergeCell ref="BG79:BH79"/>
    <mergeCell ref="BP79:BQ79"/>
    <mergeCell ref="BU79:BV79"/>
    <mergeCell ref="AR79:AS79"/>
    <mergeCell ref="A79:B79"/>
    <mergeCell ref="F79:G79"/>
    <mergeCell ref="K79:L79"/>
    <mergeCell ref="T79:U79"/>
    <mergeCell ref="Y79:Z79"/>
    <mergeCell ref="BX80:BX83"/>
    <mergeCell ref="CB80:CB83"/>
    <mergeCell ref="CC81:CC82"/>
    <mergeCell ref="CM80:CN84"/>
    <mergeCell ref="BN80:BN83"/>
    <mergeCell ref="BU80:BV84"/>
    <mergeCell ref="BI81:BI82"/>
    <mergeCell ref="F52:J52"/>
    <mergeCell ref="CD52:CF52"/>
    <mergeCell ref="CG52:CS52"/>
    <mergeCell ref="I53:I56"/>
    <mergeCell ref="M53:M56"/>
    <mergeCell ref="CD53:CF53"/>
    <mergeCell ref="CG53:CS53"/>
    <mergeCell ref="H54:H55"/>
    <mergeCell ref="N54:N55"/>
    <mergeCell ref="CD54:CF54"/>
    <mergeCell ref="BT55:BU59"/>
    <mergeCell ref="AT52:AY53"/>
    <mergeCell ref="Y55:Z59"/>
    <mergeCell ref="CG54:CS54"/>
    <mergeCell ref="A47:CW47"/>
    <mergeCell ref="CD49:CF49"/>
    <mergeCell ref="CG49:CS49"/>
    <mergeCell ref="CD50:CF50"/>
    <mergeCell ref="CG50:CS50"/>
    <mergeCell ref="CD51:CF51"/>
    <mergeCell ref="CG51:CS51"/>
    <mergeCell ref="BW28:BW29"/>
    <mergeCell ref="F11:J11"/>
    <mergeCell ref="I12:I15"/>
    <mergeCell ref="M12:M15"/>
    <mergeCell ref="H13:H14"/>
    <mergeCell ref="N13:N14"/>
    <mergeCell ref="U25:Z25"/>
    <mergeCell ref="BN25:BS25"/>
    <mergeCell ref="CD12:CF12"/>
    <mergeCell ref="CG12:CS12"/>
    <mergeCell ref="CD13:CF13"/>
    <mergeCell ref="CG13:CS13"/>
    <mergeCell ref="Y27:Y30"/>
    <mergeCell ref="AC27:AC30"/>
    <mergeCell ref="AD28:AD29"/>
    <mergeCell ref="AZ20:AZ23"/>
    <mergeCell ref="AU21:AU22"/>
    <mergeCell ref="CD9:CF9"/>
    <mergeCell ref="CG9:CS9"/>
    <mergeCell ref="CD10:CF10"/>
    <mergeCell ref="CG10:CS10"/>
    <mergeCell ref="CD11:CF11"/>
    <mergeCell ref="CG11:CS11"/>
    <mergeCell ref="A1:CW1"/>
    <mergeCell ref="A3:CW3"/>
    <mergeCell ref="A6:CW6"/>
    <mergeCell ref="A4:CW4"/>
    <mergeCell ref="CD8:CF8"/>
    <mergeCell ref="CG8:CS8"/>
    <mergeCell ref="A2:M2"/>
    <mergeCell ref="AQ19:AT19"/>
    <mergeCell ref="BW21:BW22"/>
    <mergeCell ref="AV20:AV23"/>
    <mergeCell ref="CO26:CO29"/>
    <mergeCell ref="CJ27:CJ28"/>
    <mergeCell ref="CN20:CO24"/>
    <mergeCell ref="BJ26:BK30"/>
    <mergeCell ref="BF20:BG24"/>
    <mergeCell ref="BB20:BC24"/>
    <mergeCell ref="AQ20:AR24"/>
    <mergeCell ref="CP27:CP28"/>
    <mergeCell ref="V20:V23"/>
    <mergeCell ref="Z20:Z23"/>
    <mergeCell ref="U21:U22"/>
    <mergeCell ref="AA21:AA22"/>
    <mergeCell ref="BR20:BR23"/>
    <mergeCell ref="BV20:BV23"/>
    <mergeCell ref="BQ21:BQ22"/>
    <mergeCell ref="AT27:AT28"/>
    <mergeCell ref="BG26:BG29"/>
    <mergeCell ref="BB27:BB28"/>
    <mergeCell ref="BH27:BH28"/>
    <mergeCell ref="CK26:CK29"/>
    <mergeCell ref="BR27:BR30"/>
    <mergeCell ref="BV27:BV30"/>
    <mergeCell ref="BQ28:BQ29"/>
    <mergeCell ref="BA21:BA22"/>
    <mergeCell ref="AO26:AO29"/>
    <mergeCell ref="AS26:AS29"/>
    <mergeCell ref="AN27:AN28"/>
    <mergeCell ref="X28:X29"/>
    <mergeCell ref="AN20:AO24"/>
    <mergeCell ref="AJ26:AK30"/>
    <mergeCell ref="F27:F28"/>
    <mergeCell ref="CP40:CP41"/>
    <mergeCell ref="CD32:CD35"/>
    <mergeCell ref="CH32:CH35"/>
    <mergeCell ref="CC33:CC34"/>
    <mergeCell ref="CI33:CI34"/>
    <mergeCell ref="BX39:BX42"/>
    <mergeCell ref="CB39:CB42"/>
    <mergeCell ref="BW40:BW41"/>
    <mergeCell ref="CC40:CC41"/>
    <mergeCell ref="CK39:CK42"/>
    <mergeCell ref="CO39:CO42"/>
    <mergeCell ref="CJ40:CJ41"/>
    <mergeCell ref="AQ33:AQ34"/>
    <mergeCell ref="BK39:BK42"/>
    <mergeCell ref="BO39:BO42"/>
    <mergeCell ref="BJ40:BJ41"/>
    <mergeCell ref="BG32:BG35"/>
    <mergeCell ref="BK32:BK35"/>
    <mergeCell ref="BF33:BF34"/>
    <mergeCell ref="BL33:BL34"/>
    <mergeCell ref="AH39:AH42"/>
    <mergeCell ref="AL39:AL42"/>
    <mergeCell ref="AG40:AG41"/>
    <mergeCell ref="AN38:AO38"/>
    <mergeCell ref="AR38:AS38"/>
    <mergeCell ref="BQ38:BR38"/>
    <mergeCell ref="BU38:BV38"/>
    <mergeCell ref="BQ39:BR43"/>
    <mergeCell ref="BU39:BV43"/>
    <mergeCell ref="BS40:BS41"/>
    <mergeCell ref="BT40:BT41"/>
    <mergeCell ref="BD38:BE38"/>
    <mergeCell ref="BH38:BI38"/>
    <mergeCell ref="BP40:BP41"/>
    <mergeCell ref="BD39:BE43"/>
    <mergeCell ref="BH39:BI43"/>
    <mergeCell ref="BF40:BF41"/>
    <mergeCell ref="BG40:BG41"/>
    <mergeCell ref="AV38:AW38"/>
    <mergeCell ref="AZ38:BA38"/>
    <mergeCell ref="AV39:AW43"/>
    <mergeCell ref="AZ39:BA43"/>
    <mergeCell ref="AX40:AX41"/>
    <mergeCell ref="AY40:AY41"/>
    <mergeCell ref="CQ38:CR38"/>
    <mergeCell ref="CU38:CV38"/>
    <mergeCell ref="CQ39:CR43"/>
    <mergeCell ref="CU39:CV43"/>
    <mergeCell ref="CS40:CS41"/>
    <mergeCell ref="CT40:CT41"/>
    <mergeCell ref="CD38:CE38"/>
    <mergeCell ref="CH38:CI38"/>
    <mergeCell ref="CD39:CE43"/>
    <mergeCell ref="CH39:CI43"/>
    <mergeCell ref="CF40:CF41"/>
    <mergeCell ref="CG40:CG41"/>
    <mergeCell ref="AA38:AB38"/>
    <mergeCell ref="AE38:AF38"/>
    <mergeCell ref="AA39:AB43"/>
    <mergeCell ref="U39:U42"/>
    <mergeCell ref="Y39:Y42"/>
    <mergeCell ref="AE39:AF43"/>
    <mergeCell ref="N32:N35"/>
    <mergeCell ref="R32:R35"/>
    <mergeCell ref="M33:M34"/>
    <mergeCell ref="S33:S34"/>
    <mergeCell ref="H39:H42"/>
    <mergeCell ref="L39:L42"/>
    <mergeCell ref="R39:S43"/>
    <mergeCell ref="G40:G41"/>
    <mergeCell ref="M40:M41"/>
    <mergeCell ref="AN39:AO43"/>
    <mergeCell ref="AR39:AS43"/>
    <mergeCell ref="AT40:AT41"/>
    <mergeCell ref="AU40:AU41"/>
    <mergeCell ref="AM40:AM41"/>
    <mergeCell ref="CK68:CK69"/>
    <mergeCell ref="J72:J75"/>
    <mergeCell ref="N72:N75"/>
    <mergeCell ref="O73:O74"/>
    <mergeCell ref="BX73:BY77"/>
    <mergeCell ref="CB67:CC71"/>
    <mergeCell ref="BY67:BZ71"/>
    <mergeCell ref="E38:F38"/>
    <mergeCell ref="A39:B43"/>
    <mergeCell ref="E39:F43"/>
    <mergeCell ref="A38:B38"/>
    <mergeCell ref="BK73:BK74"/>
    <mergeCell ref="BA67:BA70"/>
    <mergeCell ref="BE67:BE70"/>
    <mergeCell ref="AZ68:AZ69"/>
    <mergeCell ref="BF68:BF69"/>
    <mergeCell ref="AO60:AT60"/>
    <mergeCell ref="I73:I74"/>
    <mergeCell ref="Q66:W66"/>
    <mergeCell ref="T40:T41"/>
    <mergeCell ref="Z40:Z41"/>
    <mergeCell ref="N38:O38"/>
    <mergeCell ref="R38:S38"/>
    <mergeCell ref="N39:O43"/>
    <mergeCell ref="CG72:CG75"/>
    <mergeCell ref="CB73:CB74"/>
    <mergeCell ref="CH73:CH74"/>
    <mergeCell ref="CF67:CF70"/>
    <mergeCell ref="CJ67:CJ70"/>
    <mergeCell ref="CE68:CE69"/>
    <mergeCell ref="BQ62:BQ63"/>
    <mergeCell ref="BW62:BW63"/>
    <mergeCell ref="BR61:BR64"/>
    <mergeCell ref="BV61:BV64"/>
    <mergeCell ref="CI61:CJ65"/>
    <mergeCell ref="AA62:AA63"/>
    <mergeCell ref="V61:V64"/>
    <mergeCell ref="Z61:Z64"/>
    <mergeCell ref="AK73:AK74"/>
    <mergeCell ref="AK68:AK69"/>
    <mergeCell ref="AL67:AL70"/>
    <mergeCell ref="AJ72:AJ75"/>
    <mergeCell ref="BD61:BE65"/>
    <mergeCell ref="CC72:CC75"/>
    <mergeCell ref="AZ61:BA65"/>
    <mergeCell ref="BN67:BO71"/>
    <mergeCell ref="D53:E57"/>
    <mergeCell ref="P53:Q57"/>
    <mergeCell ref="BM66:BS66"/>
    <mergeCell ref="U69:U70"/>
    <mergeCell ref="AA69:AA70"/>
    <mergeCell ref="BQ69:BQ70"/>
    <mergeCell ref="BW69:BW70"/>
    <mergeCell ref="BH67:BI71"/>
    <mergeCell ref="AV55:AV58"/>
    <mergeCell ref="AZ55:AZ58"/>
    <mergeCell ref="AU56:AU57"/>
    <mergeCell ref="BA56:BA57"/>
    <mergeCell ref="AX62:AX63"/>
    <mergeCell ref="AW61:AW64"/>
    <mergeCell ref="G61:H65"/>
    <mergeCell ref="R67:S71"/>
    <mergeCell ref="J68:J69"/>
    <mergeCell ref="AC67:AD71"/>
    <mergeCell ref="AR62:AR63"/>
    <mergeCell ref="AL61:AM65"/>
    <mergeCell ref="AO61:AP65"/>
    <mergeCell ref="U62:U63"/>
  </mergeCells>
  <phoneticPr fontId="1"/>
  <pageMargins left="0.7" right="0.7" top="0.75" bottom="0.75" header="0.3" footer="0.3"/>
  <pageSetup paperSize="9" scale="24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H.Funamoto</dc:creator>
  <cp:lastModifiedBy>H.Funamoto</cp:lastModifiedBy>
  <cp:lastPrinted>2017-06-02T07:33:54Z</cp:lastPrinted>
  <dcterms:created xsi:type="dcterms:W3CDTF">2017-05-23T05:37:50Z</dcterms:created>
  <dcterms:modified xsi:type="dcterms:W3CDTF">2017-06-03T06:32:45Z</dcterms:modified>
</cp:coreProperties>
</file>