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unamoto\Desktop\2018バスケ西部地区\"/>
    </mc:Choice>
  </mc:AlternateContent>
  <bookViews>
    <workbookView xWindow="0" yWindow="0" windowWidth="20490" windowHeight="7440"/>
  </bookViews>
  <sheets>
    <sheet name="Sheet1 (4)" sheetId="4" r:id="rId1"/>
  </sheets>
  <definedNames>
    <definedName name="_xlnm.Print_Area" localSheetId="0">'Sheet1 (4)'!$A$1:$DA$122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4" l="1"/>
  <c r="BA16" i="4"/>
  <c r="AD23" i="4"/>
  <c r="BY23" i="4"/>
  <c r="CP29" i="4"/>
  <c r="BI29" i="4"/>
  <c r="AU29" i="4"/>
  <c r="N29" i="4"/>
  <c r="T35" i="4"/>
  <c r="AR35" i="4"/>
  <c r="BL35" i="4"/>
  <c r="CJ35" i="4"/>
  <c r="CC41" i="4"/>
  <c r="CQ41" i="4"/>
  <c r="BO41" i="4"/>
  <c r="AO41" i="4"/>
  <c r="AA41" i="4"/>
  <c r="M41" i="4"/>
  <c r="BB60" i="4"/>
  <c r="K60" i="4"/>
  <c r="AD67" i="4"/>
  <c r="BV67" i="4"/>
  <c r="CI73" i="4"/>
  <c r="BI73" i="4"/>
  <c r="AU73" i="4"/>
  <c r="N73" i="4"/>
  <c r="T79" i="4"/>
  <c r="AR79" i="4"/>
  <c r="BL79" i="4"/>
  <c r="CF79" i="4"/>
  <c r="CC85" i="4"/>
  <c r="BO85" i="4"/>
  <c r="AO85" i="4"/>
  <c r="AA85" i="4"/>
  <c r="M85" i="4"/>
  <c r="BJ111" i="4"/>
  <c r="AV111" i="4"/>
  <c r="BC105" i="4"/>
  <c r="AC111" i="4"/>
  <c r="V105" i="4"/>
  <c r="O111" i="4"/>
  <c r="BN109" i="4" l="1"/>
  <c r="BE109" i="4"/>
  <c r="AZ109" i="4"/>
  <c r="AQ109" i="4"/>
  <c r="AG109" i="4"/>
  <c r="X109" i="4"/>
  <c r="S109" i="4"/>
  <c r="J109" i="4"/>
  <c r="BG103" i="4"/>
  <c r="AX103" i="4"/>
  <c r="Z103" i="4"/>
  <c r="Q103" i="4"/>
  <c r="CG83" i="4"/>
  <c r="BX83" i="4"/>
  <c r="BS83" i="4"/>
  <c r="BJ83" i="4"/>
  <c r="AS83" i="4"/>
  <c r="AJ83" i="4"/>
  <c r="AE83" i="4"/>
  <c r="V83" i="4"/>
  <c r="Q83" i="4"/>
  <c r="H83" i="4"/>
  <c r="CJ77" i="4"/>
  <c r="CA77" i="4"/>
  <c r="BP77" i="4"/>
  <c r="BG77" i="4"/>
  <c r="AV77" i="4"/>
  <c r="AM77" i="4"/>
  <c r="X77" i="4"/>
  <c r="O77" i="4"/>
  <c r="CM71" i="4"/>
  <c r="CD71" i="4"/>
  <c r="BM71" i="4"/>
  <c r="BD71" i="4"/>
  <c r="AY71" i="4"/>
  <c r="AP71" i="4"/>
  <c r="R71" i="4"/>
  <c r="I71" i="4"/>
  <c r="BZ65" i="4"/>
  <c r="BQ65" i="4"/>
  <c r="AH65" i="4"/>
  <c r="Y65" i="4"/>
  <c r="BF58" i="4"/>
  <c r="AW58" i="4"/>
  <c r="O58" i="4"/>
  <c r="F58" i="4"/>
  <c r="CU39" i="4"/>
  <c r="CL39" i="4"/>
  <c r="CG39" i="4"/>
  <c r="BX39" i="4"/>
  <c r="BS39" i="4"/>
  <c r="BJ39" i="4"/>
  <c r="AS39" i="4"/>
  <c r="AJ39" i="4"/>
  <c r="AE39" i="4"/>
  <c r="V39" i="4"/>
  <c r="Q39" i="4"/>
  <c r="H39" i="4"/>
  <c r="CN33" i="4"/>
  <c r="CE33" i="4"/>
  <c r="BP33" i="4"/>
  <c r="BG33" i="4"/>
  <c r="AV33" i="4"/>
  <c r="AM33" i="4"/>
  <c r="X33" i="4"/>
  <c r="O33" i="4"/>
  <c r="CT27" i="4"/>
  <c r="CK27" i="4"/>
  <c r="BM27" i="4"/>
  <c r="BD27" i="4"/>
  <c r="AY27" i="4"/>
  <c r="AP27" i="4"/>
  <c r="R27" i="4"/>
  <c r="I27" i="4"/>
  <c r="CC21" i="4"/>
  <c r="BT21" i="4"/>
  <c r="AH21" i="4"/>
  <c r="Y21" i="4"/>
  <c r="BE14" i="4"/>
  <c r="AV14" i="4"/>
  <c r="Q14" i="4"/>
  <c r="H14" i="4"/>
  <c r="AK75" i="4" l="1"/>
  <c r="Z75" i="4"/>
  <c r="X69" i="4"/>
  <c r="CP31" i="4"/>
  <c r="AK31" i="4"/>
  <c r="Z31" i="4"/>
  <c r="BO25" i="4"/>
  <c r="M19" i="4"/>
  <c r="M63" i="4"/>
  <c r="AN69" i="4"/>
  <c r="AU63" i="4" s="1"/>
  <c r="BH63" i="4"/>
  <c r="BZ57" i="4" s="1"/>
  <c r="AN25" i="4"/>
  <c r="AU19" i="4" s="1"/>
  <c r="AB13" i="4" s="1"/>
  <c r="CH105" i="4" s="1"/>
  <c r="X25" i="4"/>
  <c r="W112" i="4" s="1"/>
  <c r="AB102" i="4" s="1"/>
  <c r="AP112" i="4"/>
  <c r="AV102" i="4" s="1"/>
  <c r="BO69" i="4"/>
  <c r="BD112" i="4" s="1"/>
  <c r="BI102" i="4" s="1"/>
  <c r="M75" i="4"/>
  <c r="BY75" i="4"/>
  <c r="BR31" i="4"/>
  <c r="BR75" i="4"/>
  <c r="M31" i="4"/>
  <c r="CC31" i="4"/>
  <c r="I112" i="4"/>
  <c r="O102" i="4" s="1"/>
  <c r="CH109" i="4" s="1"/>
  <c r="CE25" i="4"/>
  <c r="T112" i="4" s="1"/>
  <c r="BH19" i="4"/>
  <c r="BZ13" i="4" s="1"/>
  <c r="CP19" i="4"/>
  <c r="S12" i="4" s="1"/>
  <c r="CH108" i="4" s="1"/>
  <c r="CR106" i="4"/>
  <c r="CB69" i="4"/>
  <c r="CH106" i="4"/>
  <c r="F12" i="4"/>
  <c r="CH107" i="4" s="1"/>
  <c r="AB57" i="4"/>
  <c r="CR105" i="4" s="1"/>
  <c r="D56" i="4"/>
  <c r="CR107" i="4" s="1"/>
  <c r="CI63" i="4"/>
  <c r="Q56" i="4" s="1"/>
  <c r="CR108" i="4" s="1"/>
  <c r="CR109" i="4" l="1"/>
  <c r="CR110" i="4"/>
  <c r="AH112" i="4"/>
  <c r="BA112" i="4"/>
  <c r="CH110" i="4"/>
</calcChain>
</file>

<file path=xl/sharedStrings.xml><?xml version="1.0" encoding="utf-8"?>
<sst xmlns="http://schemas.openxmlformats.org/spreadsheetml/2006/main" count="304" uniqueCount="72">
  <si>
    <t>男子</t>
    <rPh sb="0" eb="2">
      <t>ダンシ</t>
    </rPh>
    <phoneticPr fontId="1"/>
  </si>
  <si>
    <t>境港三</t>
    <rPh sb="0" eb="2">
      <t>サカイミナト</t>
    </rPh>
    <rPh sb="2" eb="3">
      <t>サン</t>
    </rPh>
    <phoneticPr fontId="1"/>
  </si>
  <si>
    <t>箕蚊屋</t>
    <rPh sb="0" eb="3">
      <t>ミノカヤ</t>
    </rPh>
    <phoneticPr fontId="1"/>
  </si>
  <si>
    <t>湊山</t>
    <rPh sb="0" eb="2">
      <t>ミナトヤマ</t>
    </rPh>
    <phoneticPr fontId="1"/>
  </si>
  <si>
    <t>美保</t>
    <rPh sb="0" eb="2">
      <t>ミホ</t>
    </rPh>
    <phoneticPr fontId="1"/>
  </si>
  <si>
    <t>岸本</t>
    <rPh sb="0" eb="2">
      <t>キシモト</t>
    </rPh>
    <phoneticPr fontId="1"/>
  </si>
  <si>
    <t>南部</t>
    <rPh sb="0" eb="2">
      <t>ナンブ</t>
    </rPh>
    <phoneticPr fontId="1"/>
  </si>
  <si>
    <t>東山</t>
    <rPh sb="0" eb="2">
      <t>ヒガシヤマ</t>
    </rPh>
    <phoneticPr fontId="1"/>
  </si>
  <si>
    <t>弓ヶ浜</t>
    <rPh sb="0" eb="3">
      <t>ユミガハマ</t>
    </rPh>
    <phoneticPr fontId="1"/>
  </si>
  <si>
    <t>境港二</t>
    <rPh sb="0" eb="2">
      <t>サカイミナト</t>
    </rPh>
    <rPh sb="2" eb="3">
      <t>ニ</t>
    </rPh>
    <phoneticPr fontId="1"/>
  </si>
  <si>
    <t>後藤ヶ丘</t>
    <rPh sb="0" eb="2">
      <t>ゴトウ</t>
    </rPh>
    <rPh sb="3" eb="4">
      <t>オカ</t>
    </rPh>
    <phoneticPr fontId="1"/>
  </si>
  <si>
    <t>境港一</t>
    <rPh sb="0" eb="2">
      <t>サカイミナト</t>
    </rPh>
    <rPh sb="2" eb="3">
      <t>イチ</t>
    </rPh>
    <phoneticPr fontId="1"/>
  </si>
  <si>
    <t>法勝寺</t>
    <rPh sb="0" eb="3">
      <t>ホッショウジ</t>
    </rPh>
    <phoneticPr fontId="1"/>
  </si>
  <si>
    <t>加茂</t>
    <rPh sb="0" eb="2">
      <t>カモ</t>
    </rPh>
    <phoneticPr fontId="1"/>
  </si>
  <si>
    <t>尚徳</t>
    <rPh sb="0" eb="2">
      <t>ショウトク</t>
    </rPh>
    <phoneticPr fontId="1"/>
  </si>
  <si>
    <t>福米</t>
    <rPh sb="0" eb="1">
      <t>フク</t>
    </rPh>
    <rPh sb="1" eb="2">
      <t>ヨネ</t>
    </rPh>
    <phoneticPr fontId="1"/>
  </si>
  <si>
    <t>福生</t>
    <rPh sb="0" eb="2">
      <t>フッサ</t>
    </rPh>
    <phoneticPr fontId="1"/>
  </si>
  <si>
    <t>名和</t>
    <rPh sb="0" eb="2">
      <t>ナワ</t>
    </rPh>
    <phoneticPr fontId="1"/>
  </si>
  <si>
    <t>淀江</t>
    <rPh sb="0" eb="2">
      <t>ヨドエ</t>
    </rPh>
    <phoneticPr fontId="1"/>
  </si>
  <si>
    <t>C1</t>
    <phoneticPr fontId="1"/>
  </si>
  <si>
    <t>D1</t>
    <phoneticPr fontId="1"/>
  </si>
  <si>
    <t>C3</t>
    <phoneticPr fontId="1"/>
  </si>
  <si>
    <t>D3</t>
    <phoneticPr fontId="1"/>
  </si>
  <si>
    <t>A1</t>
    <phoneticPr fontId="1"/>
  </si>
  <si>
    <t>A3</t>
    <phoneticPr fontId="1"/>
  </si>
  <si>
    <t>B3</t>
    <phoneticPr fontId="1"/>
  </si>
  <si>
    <t>B1</t>
    <phoneticPr fontId="1"/>
  </si>
  <si>
    <t>A3負</t>
    <rPh sb="2" eb="3">
      <t>マ</t>
    </rPh>
    <phoneticPr fontId="1"/>
  </si>
  <si>
    <t>B3負</t>
    <rPh sb="2" eb="3">
      <t>マ</t>
    </rPh>
    <phoneticPr fontId="1"/>
  </si>
  <si>
    <t>C3負</t>
    <rPh sb="2" eb="3">
      <t>マ</t>
    </rPh>
    <phoneticPr fontId="1"/>
  </si>
  <si>
    <t>D3負</t>
    <rPh sb="2" eb="3">
      <t>マ</t>
    </rPh>
    <phoneticPr fontId="1"/>
  </si>
  <si>
    <t>A4負</t>
    <rPh sb="2" eb="3">
      <t>マ</t>
    </rPh>
    <phoneticPr fontId="1"/>
  </si>
  <si>
    <t>B4負</t>
    <rPh sb="2" eb="3">
      <t>マ</t>
    </rPh>
    <phoneticPr fontId="1"/>
  </si>
  <si>
    <t>C4負</t>
    <rPh sb="2" eb="3">
      <t>マ</t>
    </rPh>
    <phoneticPr fontId="1"/>
  </si>
  <si>
    <t>D4負</t>
    <rPh sb="2" eb="3">
      <t>マ</t>
    </rPh>
    <phoneticPr fontId="1"/>
  </si>
  <si>
    <t>C2</t>
    <phoneticPr fontId="1"/>
  </si>
  <si>
    <t>C4</t>
    <phoneticPr fontId="1"/>
  </si>
  <si>
    <t>D2</t>
    <phoneticPr fontId="1"/>
  </si>
  <si>
    <t>B2</t>
    <phoneticPr fontId="1"/>
  </si>
  <si>
    <t>B4</t>
    <phoneticPr fontId="1"/>
  </si>
  <si>
    <t>D4</t>
    <phoneticPr fontId="1"/>
  </si>
  <si>
    <t>女子</t>
    <rPh sb="0" eb="2">
      <t>ジョシ</t>
    </rPh>
    <phoneticPr fontId="1"/>
  </si>
  <si>
    <t>1日目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</si>
  <si>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</si>
  <si>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敗者戦</t>
    <rPh sb="0" eb="2">
      <t>ハイシャ</t>
    </rPh>
    <rPh sb="2" eb="3">
      <t>セン</t>
    </rPh>
    <phoneticPr fontId="1"/>
  </si>
  <si>
    <t>2日目の成績</t>
    <rPh sb="1" eb="2">
      <t>ニチ</t>
    </rPh>
    <rPh sb="2" eb="3">
      <t>メ</t>
    </rPh>
    <rPh sb="4" eb="6">
      <t>セイセキ</t>
    </rPh>
    <phoneticPr fontId="1"/>
  </si>
  <si>
    <t>敗者戦の一回戦を勝てば県総体出場</t>
    <rPh sb="0" eb="2">
      <t>ハイシャ</t>
    </rPh>
    <rPh sb="2" eb="3">
      <t>セン</t>
    </rPh>
    <rPh sb="4" eb="6">
      <t>イッカイ</t>
    </rPh>
    <rPh sb="6" eb="7">
      <t>セン</t>
    </rPh>
    <rPh sb="8" eb="9">
      <t>カ</t>
    </rPh>
    <rPh sb="11" eb="12">
      <t>ケン</t>
    </rPh>
    <rPh sb="12" eb="14">
      <t>ソウタイ</t>
    </rPh>
    <rPh sb="14" eb="16">
      <t>シュツジョウ</t>
    </rPh>
    <phoneticPr fontId="1"/>
  </si>
  <si>
    <t>C1,D1,C2,D2が出場決定戦</t>
    <rPh sb="12" eb="14">
      <t>シュツジョウ</t>
    </rPh>
    <rPh sb="14" eb="17">
      <t>ケッテイセン</t>
    </rPh>
    <phoneticPr fontId="1"/>
  </si>
  <si>
    <t>A,B  淀江体育館</t>
    <rPh sb="5" eb="7">
      <t>ヨドエ</t>
    </rPh>
    <rPh sb="7" eb="10">
      <t>タイイクカン</t>
    </rPh>
    <phoneticPr fontId="1"/>
  </si>
  <si>
    <t>C,D  岸本体育館</t>
    <rPh sb="5" eb="7">
      <t>キシモト</t>
    </rPh>
    <rPh sb="7" eb="10">
      <t>タイイクカン</t>
    </rPh>
    <phoneticPr fontId="1"/>
  </si>
  <si>
    <t>①11:20～　②12:40～　③14:00～</t>
    <phoneticPr fontId="1"/>
  </si>
  <si>
    <t>2,3日目</t>
    <rPh sb="3" eb="4">
      <t>ニチ</t>
    </rPh>
    <rPh sb="4" eb="5">
      <t>メ</t>
    </rPh>
    <phoneticPr fontId="1"/>
  </si>
  <si>
    <t>①10:00～　②11:20～　③12:40～　④14:00～</t>
    <phoneticPr fontId="1"/>
  </si>
  <si>
    <t>試合時間　</t>
    <rPh sb="0" eb="2">
      <t>シアイ</t>
    </rPh>
    <rPh sb="2" eb="4">
      <t>ジカン</t>
    </rPh>
    <phoneticPr fontId="1"/>
  </si>
  <si>
    <t>8-2-8(10)8-2-8</t>
    <phoneticPr fontId="1"/>
  </si>
  <si>
    <t>平成３０年度　西部地区夏季総体バスケットボールの部組合せ　　　6月7,8,9日</t>
    <rPh sb="0" eb="2">
      <t>ヘイセイ</t>
    </rPh>
    <rPh sb="4" eb="6">
      <t>ネンド</t>
    </rPh>
    <rPh sb="7" eb="9">
      <t>セイブ</t>
    </rPh>
    <rPh sb="9" eb="11">
      <t>チク</t>
    </rPh>
    <rPh sb="11" eb="13">
      <t>カキ</t>
    </rPh>
    <rPh sb="13" eb="15">
      <t>ソウタイ</t>
    </rPh>
    <rPh sb="24" eb="25">
      <t>ブ</t>
    </rPh>
    <rPh sb="25" eb="27">
      <t>クミアワ</t>
    </rPh>
    <rPh sb="32" eb="33">
      <t>ガツ</t>
    </rPh>
    <rPh sb="38" eb="39">
      <t>ニチ</t>
    </rPh>
    <phoneticPr fontId="1"/>
  </si>
  <si>
    <t>-</t>
    <phoneticPr fontId="1"/>
  </si>
  <si>
    <t>A4</t>
    <phoneticPr fontId="1"/>
  </si>
  <si>
    <t>A2</t>
    <phoneticPr fontId="1"/>
  </si>
  <si>
    <t>A2</t>
    <phoneticPr fontId="1"/>
  </si>
  <si>
    <t>3位決定戦</t>
    <rPh sb="1" eb="2">
      <t>イ</t>
    </rPh>
    <rPh sb="2" eb="5">
      <t>ケッテイセン</t>
    </rPh>
    <phoneticPr fontId="1"/>
  </si>
  <si>
    <t>岸本体育館</t>
    <rPh sb="0" eb="2">
      <t>キシモト</t>
    </rPh>
    <rPh sb="2" eb="5">
      <t>タイイクカン</t>
    </rPh>
    <phoneticPr fontId="1"/>
  </si>
  <si>
    <t>順位</t>
    <rPh sb="0" eb="2">
      <t>ジュンイ</t>
    </rPh>
    <phoneticPr fontId="1"/>
  </si>
  <si>
    <t>代表</t>
    <rPh sb="0" eb="2">
      <t>ダイヒョウ</t>
    </rPh>
    <phoneticPr fontId="1"/>
  </si>
  <si>
    <t>県総体</t>
    <rPh sb="0" eb="1">
      <t>ケン</t>
    </rPh>
    <rPh sb="1" eb="3">
      <t>ソウタイ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</si>
  <si>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</si>
  <si>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</si>
  <si>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準代表</t>
    <rPh sb="0" eb="1">
      <t>ジュン</t>
    </rPh>
    <rPh sb="1" eb="3">
      <t>ダイヒョウ</t>
    </rPh>
    <phoneticPr fontId="1"/>
  </si>
  <si>
    <t>3日目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</si>
  <si>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</si>
  <si>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1日目</t>
    <rPh sb="1" eb="2">
      <t>ニチ</t>
    </rPh>
    <rPh sb="2" eb="3">
      <t>メ</t>
    </rPh>
    <phoneticPr fontId="1"/>
  </si>
  <si>
    <t>箕蚊屋</t>
    <rPh sb="0" eb="3">
      <t>ミノカヤ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</si>
</sst>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ＦＧ太丸ゴシック体"/>
      <family val="3"/>
      <charset val="128"/>
    </font>
    <font>
      <b/>
      <sz val="11"/>
      <color theme="1"/>
      <name val="ＤＦＧ太丸ゴシック体"/>
      <family val="3"/>
      <charset val="128"/>
    </font>
    <font>
      <b/>
      <sz val="14"/>
      <color theme="1"/>
      <name val="ＤＦＧ太丸ゴシック体"/>
      <family val="3"/>
      <charset val="128"/>
    </font>
    <font>
      <b/>
      <sz val="16"/>
      <color theme="1"/>
      <name val="ＤＦＧ太丸ゴシック体"/>
      <family val="3"/>
      <charset val="128"/>
    </font>
    <font>
      <sz val="14"/>
      <color theme="1"/>
      <name val="ＤＦＧ太丸ゴシック体"/>
      <family val="3"/>
      <charset val="128"/>
    </font>
    <font>
      <b/>
      <sz val="11"/>
      <color theme="1"/>
      <name val="游ゴシック Light"/>
      <family val="3"/>
      <charset val="128"/>
      <scheme val="major"/>
    </font>
    <font>
      <sz val="24"/>
      <color theme="1"/>
      <name val="ＤＦＧ太丸ゴシック体"/>
      <family val="3"/>
      <charset val="128"/>
    </font>
    <font>
      <b/>
      <sz val="26"/>
      <color theme="1"/>
      <name val="ＤＦＧ太丸ゴシック体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/>
      <bottom style="mediumDashed">
        <color auto="1"/>
      </bottom>
      <diagonal/>
    </border>
    <border>
      <left/>
      <right style="thick">
        <color rgb="FFFF0000"/>
      </right>
      <top/>
      <bottom style="mediumDashed">
        <color auto="1"/>
      </bottom>
      <diagonal/>
    </border>
    <border>
      <left/>
      <right/>
      <top style="mediumDashed">
        <color auto="1"/>
      </top>
      <bottom style="thick">
        <color rgb="FFFF0000"/>
      </bottom>
      <diagonal/>
    </border>
    <border>
      <left style="thick">
        <color rgb="FFFF000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 style="medium">
        <color rgb="FFFF0000"/>
      </right>
      <top/>
      <bottom/>
      <diagonal/>
    </border>
    <border>
      <left/>
      <right style="thick">
        <color rgb="FFFF0000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top" textRotation="1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20" xfId="0" applyFont="1" applyBorder="1">
      <alignment vertical="center"/>
    </xf>
    <xf numFmtId="0" fontId="2" fillId="0" borderId="18" xfId="0" applyFont="1" applyBorder="1" applyAlignment="1">
      <alignment vertical="top"/>
    </xf>
    <xf numFmtId="0" fontId="3" fillId="0" borderId="18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18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top" textRotation="1" wrapText="1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55342</xdr:colOff>
      <xdr:row>36</xdr:row>
      <xdr:rowOff>17597</xdr:rowOff>
    </xdr:from>
    <xdr:to>
      <xdr:col>9</xdr:col>
      <xdr:colOff>101061</xdr:colOff>
      <xdr:row>40</xdr:row>
      <xdr:rowOff>160472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BEB219D7-7442-48D4-B32F-7099CC8F3416}"/>
            </a:ext>
          </a:extLst>
        </xdr:cNvPr>
        <xdr:cNvSpPr/>
      </xdr:nvSpPr>
      <xdr:spPr>
        <a:xfrm>
          <a:off x="1712692" y="6885122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59056</xdr:colOff>
      <xdr:row>36</xdr:row>
      <xdr:rowOff>0</xdr:rowOff>
    </xdr:from>
    <xdr:to>
      <xdr:col>15</xdr:col>
      <xdr:colOff>104775</xdr:colOff>
      <xdr:row>40</xdr:row>
      <xdr:rowOff>142875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55FF7314-8ECF-47D5-9663-CF8E9A53C0A2}"/>
            </a:ext>
          </a:extLst>
        </xdr:cNvPr>
        <xdr:cNvSpPr/>
      </xdr:nvSpPr>
      <xdr:spPr>
        <a:xfrm flipH="1" flipV="1">
          <a:off x="2573656" y="68675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87631</xdr:colOff>
      <xdr:row>30</xdr:row>
      <xdr:rowOff>9525</xdr:rowOff>
    </xdr:from>
    <xdr:to>
      <xdr:col>16</xdr:col>
      <xdr:colOff>133350</xdr:colOff>
      <xdr:row>34</xdr:row>
      <xdr:rowOff>152400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34F7D785-C504-44B8-87FB-B9A71A78D435}"/>
            </a:ext>
          </a:extLst>
        </xdr:cNvPr>
        <xdr:cNvSpPr/>
      </xdr:nvSpPr>
      <xdr:spPr>
        <a:xfrm>
          <a:off x="2745106" y="59055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59056</xdr:colOff>
      <xdr:row>30</xdr:row>
      <xdr:rowOff>0</xdr:rowOff>
    </xdr:from>
    <xdr:to>
      <xdr:col>22</xdr:col>
      <xdr:colOff>104775</xdr:colOff>
      <xdr:row>34</xdr:row>
      <xdr:rowOff>142875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4ECCC3C6-AD4F-448B-990B-4A46B77DA3EB}"/>
            </a:ext>
          </a:extLst>
        </xdr:cNvPr>
        <xdr:cNvSpPr/>
      </xdr:nvSpPr>
      <xdr:spPr>
        <a:xfrm flipH="1" flipV="1">
          <a:off x="3573781" y="58959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87631</xdr:colOff>
      <xdr:row>36</xdr:row>
      <xdr:rowOff>9525</xdr:rowOff>
    </xdr:from>
    <xdr:to>
      <xdr:col>23</xdr:col>
      <xdr:colOff>133350</xdr:colOff>
      <xdr:row>40</xdr:row>
      <xdr:rowOff>152400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EAE2AABD-24EA-446E-BEEE-007E859F371F}"/>
            </a:ext>
          </a:extLst>
        </xdr:cNvPr>
        <xdr:cNvSpPr/>
      </xdr:nvSpPr>
      <xdr:spPr>
        <a:xfrm>
          <a:off x="3745231" y="68770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59056</xdr:colOff>
      <xdr:row>36</xdr:row>
      <xdr:rowOff>0</xdr:rowOff>
    </xdr:from>
    <xdr:to>
      <xdr:col>29</xdr:col>
      <xdr:colOff>104775</xdr:colOff>
      <xdr:row>40</xdr:row>
      <xdr:rowOff>142875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F6A81921-749D-4FBF-915F-F1CAAD44EA39}"/>
            </a:ext>
          </a:extLst>
        </xdr:cNvPr>
        <xdr:cNvSpPr/>
      </xdr:nvSpPr>
      <xdr:spPr>
        <a:xfrm flipH="1" flipV="1">
          <a:off x="4573906" y="68675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87631</xdr:colOff>
      <xdr:row>24</xdr:row>
      <xdr:rowOff>9525</xdr:rowOff>
    </xdr:from>
    <xdr:to>
      <xdr:col>10</xdr:col>
      <xdr:colOff>133350</xdr:colOff>
      <xdr:row>28</xdr:row>
      <xdr:rowOff>152400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B29A9D18-11BA-4A65-9A99-B0E803F747F5}"/>
            </a:ext>
          </a:extLst>
        </xdr:cNvPr>
        <xdr:cNvSpPr/>
      </xdr:nvSpPr>
      <xdr:spPr>
        <a:xfrm>
          <a:off x="1887856" y="49339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59056</xdr:colOff>
      <xdr:row>24</xdr:row>
      <xdr:rowOff>0</xdr:rowOff>
    </xdr:from>
    <xdr:to>
      <xdr:col>16</xdr:col>
      <xdr:colOff>104775</xdr:colOff>
      <xdr:row>28</xdr:row>
      <xdr:rowOff>142875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F1B40027-2874-496E-B81D-F4B49C6EFFB8}"/>
            </a:ext>
          </a:extLst>
        </xdr:cNvPr>
        <xdr:cNvSpPr/>
      </xdr:nvSpPr>
      <xdr:spPr>
        <a:xfrm flipH="1" flipV="1">
          <a:off x="2716531" y="49244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87631</xdr:colOff>
      <xdr:row>36</xdr:row>
      <xdr:rowOff>9525</xdr:rowOff>
    </xdr:from>
    <xdr:to>
      <xdr:col>37</xdr:col>
      <xdr:colOff>133350</xdr:colOff>
      <xdr:row>40</xdr:row>
      <xdr:rowOff>152400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1624C2A9-BD93-4DC9-99C7-48DA154F17DF}"/>
            </a:ext>
          </a:extLst>
        </xdr:cNvPr>
        <xdr:cNvSpPr/>
      </xdr:nvSpPr>
      <xdr:spPr>
        <a:xfrm>
          <a:off x="5755006" y="68770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59056</xdr:colOff>
      <xdr:row>36</xdr:row>
      <xdr:rowOff>0</xdr:rowOff>
    </xdr:from>
    <xdr:to>
      <xdr:col>43</xdr:col>
      <xdr:colOff>104775</xdr:colOff>
      <xdr:row>40</xdr:row>
      <xdr:rowOff>142875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3F0DC0BA-1EAD-4334-95FC-C7653C605D57}"/>
            </a:ext>
          </a:extLst>
        </xdr:cNvPr>
        <xdr:cNvSpPr/>
      </xdr:nvSpPr>
      <xdr:spPr>
        <a:xfrm flipH="1" flipV="1">
          <a:off x="6583681" y="68675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87631</xdr:colOff>
      <xdr:row>30</xdr:row>
      <xdr:rowOff>9525</xdr:rowOff>
    </xdr:from>
    <xdr:to>
      <xdr:col>40</xdr:col>
      <xdr:colOff>133350</xdr:colOff>
      <xdr:row>34</xdr:row>
      <xdr:rowOff>152400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27EAE2FC-8EE9-4285-997E-E85302800EFC}"/>
            </a:ext>
          </a:extLst>
        </xdr:cNvPr>
        <xdr:cNvSpPr/>
      </xdr:nvSpPr>
      <xdr:spPr>
        <a:xfrm>
          <a:off x="6183631" y="59055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59056</xdr:colOff>
      <xdr:row>30</xdr:row>
      <xdr:rowOff>0</xdr:rowOff>
    </xdr:from>
    <xdr:to>
      <xdr:col>46</xdr:col>
      <xdr:colOff>104775</xdr:colOff>
      <xdr:row>34</xdr:row>
      <xdr:rowOff>142875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8563016B-CF49-442C-86E3-2B16E4B21558}"/>
            </a:ext>
          </a:extLst>
        </xdr:cNvPr>
        <xdr:cNvSpPr/>
      </xdr:nvSpPr>
      <xdr:spPr>
        <a:xfrm flipH="1" flipV="1">
          <a:off x="7012306" y="58959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87631</xdr:colOff>
      <xdr:row>23</xdr:row>
      <xdr:rowOff>83746</xdr:rowOff>
    </xdr:from>
    <xdr:to>
      <xdr:col>43</xdr:col>
      <xdr:colOff>133350</xdr:colOff>
      <xdr:row>28</xdr:row>
      <xdr:rowOff>65810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2139D302-41DA-4C82-BEF7-DC3B8B499F04}"/>
            </a:ext>
          </a:extLst>
        </xdr:cNvPr>
        <xdr:cNvSpPr/>
      </xdr:nvSpPr>
      <xdr:spPr>
        <a:xfrm>
          <a:off x="6841722" y="4809136"/>
          <a:ext cx="45719" cy="78612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59056</xdr:colOff>
      <xdr:row>23</xdr:row>
      <xdr:rowOff>98961</xdr:rowOff>
    </xdr:from>
    <xdr:to>
      <xdr:col>49</xdr:col>
      <xdr:colOff>104775</xdr:colOff>
      <xdr:row>28</xdr:row>
      <xdr:rowOff>81025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CD9346F1-6B74-466C-AAC3-5CB4DE330160}"/>
            </a:ext>
          </a:extLst>
        </xdr:cNvPr>
        <xdr:cNvSpPr/>
      </xdr:nvSpPr>
      <xdr:spPr>
        <a:xfrm flipH="1" flipV="1">
          <a:off x="7703796" y="4824351"/>
          <a:ext cx="45719" cy="78612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87631</xdr:colOff>
      <xdr:row>36</xdr:row>
      <xdr:rowOff>9525</xdr:rowOff>
    </xdr:from>
    <xdr:to>
      <xdr:col>77</xdr:col>
      <xdr:colOff>133350</xdr:colOff>
      <xdr:row>40</xdr:row>
      <xdr:rowOff>152400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5B0F27B6-F56E-4CEA-A82A-16A4BA57E7EF}"/>
            </a:ext>
          </a:extLst>
        </xdr:cNvPr>
        <xdr:cNvSpPr/>
      </xdr:nvSpPr>
      <xdr:spPr>
        <a:xfrm>
          <a:off x="11470006" y="68770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83</xdr:col>
      <xdr:colOff>59056</xdr:colOff>
      <xdr:row>36</xdr:row>
      <xdr:rowOff>0</xdr:rowOff>
    </xdr:from>
    <xdr:to>
      <xdr:col>83</xdr:col>
      <xdr:colOff>104775</xdr:colOff>
      <xdr:row>40</xdr:row>
      <xdr:rowOff>142875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236391BF-3735-4897-B978-D9136DB09E8B}"/>
            </a:ext>
          </a:extLst>
        </xdr:cNvPr>
        <xdr:cNvSpPr/>
      </xdr:nvSpPr>
      <xdr:spPr>
        <a:xfrm flipH="1" flipV="1">
          <a:off x="12298681" y="68675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87631</xdr:colOff>
      <xdr:row>29</xdr:row>
      <xdr:rowOff>108486</xdr:rowOff>
    </xdr:from>
    <xdr:to>
      <xdr:col>60</xdr:col>
      <xdr:colOff>133350</xdr:colOff>
      <xdr:row>34</xdr:row>
      <xdr:rowOff>90550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8D25DE27-0A53-48BB-ABCA-9FD72B8E7863}"/>
            </a:ext>
          </a:extLst>
        </xdr:cNvPr>
        <xdr:cNvSpPr/>
      </xdr:nvSpPr>
      <xdr:spPr>
        <a:xfrm>
          <a:off x="9365228" y="5798746"/>
          <a:ext cx="45719" cy="78612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59056</xdr:colOff>
      <xdr:row>29</xdr:row>
      <xdr:rowOff>98961</xdr:rowOff>
    </xdr:from>
    <xdr:to>
      <xdr:col>66</xdr:col>
      <xdr:colOff>104775</xdr:colOff>
      <xdr:row>34</xdr:row>
      <xdr:rowOff>81025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273552E5-A6F8-42A2-B3C0-893AB1A24159}"/>
            </a:ext>
          </a:extLst>
        </xdr:cNvPr>
        <xdr:cNvSpPr/>
      </xdr:nvSpPr>
      <xdr:spPr>
        <a:xfrm flipH="1" flipV="1">
          <a:off x="10227303" y="5789221"/>
          <a:ext cx="45719" cy="78612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87631</xdr:colOff>
      <xdr:row>23</xdr:row>
      <xdr:rowOff>96116</xdr:rowOff>
    </xdr:from>
    <xdr:to>
      <xdr:col>57</xdr:col>
      <xdr:colOff>133350</xdr:colOff>
      <xdr:row>28</xdr:row>
      <xdr:rowOff>78180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4A33BE2F-F559-44AD-BCEF-AD881D91363F}"/>
            </a:ext>
          </a:extLst>
        </xdr:cNvPr>
        <xdr:cNvSpPr/>
      </xdr:nvSpPr>
      <xdr:spPr>
        <a:xfrm>
          <a:off x="8919904" y="4821506"/>
          <a:ext cx="45719" cy="78612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59056</xdr:colOff>
      <xdr:row>23</xdr:row>
      <xdr:rowOff>86591</xdr:rowOff>
    </xdr:from>
    <xdr:to>
      <xdr:col>63</xdr:col>
      <xdr:colOff>104775</xdr:colOff>
      <xdr:row>28</xdr:row>
      <xdr:rowOff>68655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415AB001-B715-4E20-8ADA-38F811211CD4}"/>
            </a:ext>
          </a:extLst>
        </xdr:cNvPr>
        <xdr:cNvSpPr/>
      </xdr:nvSpPr>
      <xdr:spPr>
        <a:xfrm flipH="1" flipV="1">
          <a:off x="9781978" y="4811981"/>
          <a:ext cx="45719" cy="78612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87631</xdr:colOff>
      <xdr:row>36</xdr:row>
      <xdr:rowOff>9525</xdr:rowOff>
    </xdr:from>
    <xdr:to>
      <xdr:col>63</xdr:col>
      <xdr:colOff>133350</xdr:colOff>
      <xdr:row>40</xdr:row>
      <xdr:rowOff>152400</xdr:rowOff>
    </xdr:to>
    <xdr:sp macro="" textlink="">
      <xdr:nvSpPr>
        <xdr:cNvPr id="22" name="左中かっこ 21">
          <a:extLst>
            <a:ext uri="{FF2B5EF4-FFF2-40B4-BE49-F238E27FC236}">
              <a16:creationId xmlns:a16="http://schemas.microsoft.com/office/drawing/2014/main" id="{4EEF9BCF-4153-4DC6-806A-200AFEF80937}"/>
            </a:ext>
          </a:extLst>
        </xdr:cNvPr>
        <xdr:cNvSpPr/>
      </xdr:nvSpPr>
      <xdr:spPr>
        <a:xfrm>
          <a:off x="9469756" y="68770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59056</xdr:colOff>
      <xdr:row>36</xdr:row>
      <xdr:rowOff>0</xdr:rowOff>
    </xdr:from>
    <xdr:to>
      <xdr:col>69</xdr:col>
      <xdr:colOff>104775</xdr:colOff>
      <xdr:row>40</xdr:row>
      <xdr:rowOff>142875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2B8C156F-58B6-4EBD-8537-4A671945EAD4}"/>
            </a:ext>
          </a:extLst>
        </xdr:cNvPr>
        <xdr:cNvSpPr/>
      </xdr:nvSpPr>
      <xdr:spPr>
        <a:xfrm flipH="1" flipV="1">
          <a:off x="10298431" y="68675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87631</xdr:colOff>
      <xdr:row>36</xdr:row>
      <xdr:rowOff>9525</xdr:rowOff>
    </xdr:from>
    <xdr:to>
      <xdr:col>91</xdr:col>
      <xdr:colOff>133350</xdr:colOff>
      <xdr:row>40</xdr:row>
      <xdr:rowOff>152400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7A830517-CE5E-4F21-B7F2-3EC5A0A8C305}"/>
            </a:ext>
          </a:extLst>
        </xdr:cNvPr>
        <xdr:cNvSpPr/>
      </xdr:nvSpPr>
      <xdr:spPr>
        <a:xfrm>
          <a:off x="13470256" y="68770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97</xdr:col>
      <xdr:colOff>59056</xdr:colOff>
      <xdr:row>36</xdr:row>
      <xdr:rowOff>0</xdr:rowOff>
    </xdr:from>
    <xdr:to>
      <xdr:col>97</xdr:col>
      <xdr:colOff>104775</xdr:colOff>
      <xdr:row>40</xdr:row>
      <xdr:rowOff>142875</xdr:rowOff>
    </xdr:to>
    <xdr:sp macro="" textlink="">
      <xdr:nvSpPr>
        <xdr:cNvPr id="25" name="左中かっこ 24">
          <a:extLst>
            <a:ext uri="{FF2B5EF4-FFF2-40B4-BE49-F238E27FC236}">
              <a16:creationId xmlns:a16="http://schemas.microsoft.com/office/drawing/2014/main" id="{F672711A-D263-4627-AAF7-E7E44E152191}"/>
            </a:ext>
          </a:extLst>
        </xdr:cNvPr>
        <xdr:cNvSpPr/>
      </xdr:nvSpPr>
      <xdr:spPr>
        <a:xfrm flipH="1" flipV="1">
          <a:off x="14298931" y="68675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63415</xdr:colOff>
      <xdr:row>29</xdr:row>
      <xdr:rowOff>130606</xdr:rowOff>
    </xdr:from>
    <xdr:to>
      <xdr:col>84</xdr:col>
      <xdr:colOff>109134</xdr:colOff>
      <xdr:row>34</xdr:row>
      <xdr:rowOff>112040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18F43942-614A-41A9-9A47-9F147A25A1B4}"/>
            </a:ext>
          </a:extLst>
        </xdr:cNvPr>
        <xdr:cNvSpPr/>
      </xdr:nvSpPr>
      <xdr:spPr>
        <a:xfrm>
          <a:off x="12445915" y="5864656"/>
          <a:ext cx="45719" cy="79105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59056</xdr:colOff>
      <xdr:row>30</xdr:row>
      <xdr:rowOff>0</xdr:rowOff>
    </xdr:from>
    <xdr:to>
      <xdr:col>90</xdr:col>
      <xdr:colOff>104775</xdr:colOff>
      <xdr:row>34</xdr:row>
      <xdr:rowOff>142875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CFB495B1-8CB1-4B7D-906C-A10AAFDD0FE4}"/>
            </a:ext>
          </a:extLst>
        </xdr:cNvPr>
        <xdr:cNvSpPr/>
      </xdr:nvSpPr>
      <xdr:spPr>
        <a:xfrm flipH="1" flipV="1">
          <a:off x="13298806" y="58959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87631</xdr:colOff>
      <xdr:row>24</xdr:row>
      <xdr:rowOff>9525</xdr:rowOff>
    </xdr:from>
    <xdr:to>
      <xdr:col>90</xdr:col>
      <xdr:colOff>133350</xdr:colOff>
      <xdr:row>28</xdr:row>
      <xdr:rowOff>152400</xdr:rowOff>
    </xdr:to>
    <xdr:sp macro="" textlink="">
      <xdr:nvSpPr>
        <xdr:cNvPr id="28" name="左中かっこ 27">
          <a:extLst>
            <a:ext uri="{FF2B5EF4-FFF2-40B4-BE49-F238E27FC236}">
              <a16:creationId xmlns:a16="http://schemas.microsoft.com/office/drawing/2014/main" id="{79CA5D84-22E3-47DB-BB59-26B19D3C033B}"/>
            </a:ext>
          </a:extLst>
        </xdr:cNvPr>
        <xdr:cNvSpPr/>
      </xdr:nvSpPr>
      <xdr:spPr>
        <a:xfrm>
          <a:off x="13327381" y="49339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96</xdr:col>
      <xdr:colOff>59056</xdr:colOff>
      <xdr:row>24</xdr:row>
      <xdr:rowOff>0</xdr:rowOff>
    </xdr:from>
    <xdr:to>
      <xdr:col>96</xdr:col>
      <xdr:colOff>104775</xdr:colOff>
      <xdr:row>28</xdr:row>
      <xdr:rowOff>142875</xdr:rowOff>
    </xdr:to>
    <xdr:sp macro="" textlink="">
      <xdr:nvSpPr>
        <xdr:cNvPr id="29" name="左中かっこ 28">
          <a:extLst>
            <a:ext uri="{FF2B5EF4-FFF2-40B4-BE49-F238E27FC236}">
              <a16:creationId xmlns:a16="http://schemas.microsoft.com/office/drawing/2014/main" id="{6A36BD35-0C01-4514-96CF-EB2EC46CAE1A}"/>
            </a:ext>
          </a:extLst>
        </xdr:cNvPr>
        <xdr:cNvSpPr/>
      </xdr:nvSpPr>
      <xdr:spPr>
        <a:xfrm flipH="1" flipV="1">
          <a:off x="14156056" y="49244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87631</xdr:colOff>
      <xdr:row>18</xdr:row>
      <xdr:rowOff>9525</xdr:rowOff>
    </xdr:from>
    <xdr:to>
      <xdr:col>26</xdr:col>
      <xdr:colOff>133350</xdr:colOff>
      <xdr:row>22</xdr:row>
      <xdr:rowOff>152400</xdr:rowOff>
    </xdr:to>
    <xdr:sp macro="" textlink="">
      <xdr:nvSpPr>
        <xdr:cNvPr id="30" name="左中かっこ 29">
          <a:extLst>
            <a:ext uri="{FF2B5EF4-FFF2-40B4-BE49-F238E27FC236}">
              <a16:creationId xmlns:a16="http://schemas.microsoft.com/office/drawing/2014/main" id="{91703C6E-62FF-437D-9AB6-EECE52E95FA4}"/>
            </a:ext>
          </a:extLst>
        </xdr:cNvPr>
        <xdr:cNvSpPr/>
      </xdr:nvSpPr>
      <xdr:spPr>
        <a:xfrm>
          <a:off x="4173856" y="38957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59056</xdr:colOff>
      <xdr:row>18</xdr:row>
      <xdr:rowOff>0</xdr:rowOff>
    </xdr:from>
    <xdr:to>
      <xdr:col>32</xdr:col>
      <xdr:colOff>104775</xdr:colOff>
      <xdr:row>22</xdr:row>
      <xdr:rowOff>142875</xdr:rowOff>
    </xdr:to>
    <xdr:sp macro="" textlink="">
      <xdr:nvSpPr>
        <xdr:cNvPr id="31" name="左中かっこ 30">
          <a:extLst>
            <a:ext uri="{FF2B5EF4-FFF2-40B4-BE49-F238E27FC236}">
              <a16:creationId xmlns:a16="http://schemas.microsoft.com/office/drawing/2014/main" id="{C790B6A8-721D-4A33-877A-0B89E40AC656}"/>
            </a:ext>
          </a:extLst>
        </xdr:cNvPr>
        <xdr:cNvSpPr/>
      </xdr:nvSpPr>
      <xdr:spPr>
        <a:xfrm flipH="1" flipV="1">
          <a:off x="5012056" y="38862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87631</xdr:colOff>
      <xdr:row>18</xdr:row>
      <xdr:rowOff>9525</xdr:rowOff>
    </xdr:from>
    <xdr:to>
      <xdr:col>73</xdr:col>
      <xdr:colOff>133350</xdr:colOff>
      <xdr:row>22</xdr:row>
      <xdr:rowOff>152400</xdr:rowOff>
    </xdr:to>
    <xdr:sp macro="" textlink="">
      <xdr:nvSpPr>
        <xdr:cNvPr id="32" name="左中かっこ 31">
          <a:extLst>
            <a:ext uri="{FF2B5EF4-FFF2-40B4-BE49-F238E27FC236}">
              <a16:creationId xmlns:a16="http://schemas.microsoft.com/office/drawing/2014/main" id="{0306932E-E4DC-4971-B8FA-F08E9CB54E91}"/>
            </a:ext>
          </a:extLst>
        </xdr:cNvPr>
        <xdr:cNvSpPr/>
      </xdr:nvSpPr>
      <xdr:spPr>
        <a:xfrm>
          <a:off x="10898506" y="38957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79</xdr:col>
      <xdr:colOff>59056</xdr:colOff>
      <xdr:row>18</xdr:row>
      <xdr:rowOff>0</xdr:rowOff>
    </xdr:from>
    <xdr:to>
      <xdr:col>79</xdr:col>
      <xdr:colOff>104775</xdr:colOff>
      <xdr:row>22</xdr:row>
      <xdr:rowOff>142875</xdr:rowOff>
    </xdr:to>
    <xdr:sp macro="" textlink="">
      <xdr:nvSpPr>
        <xdr:cNvPr id="33" name="左中かっこ 32">
          <a:extLst>
            <a:ext uri="{FF2B5EF4-FFF2-40B4-BE49-F238E27FC236}">
              <a16:creationId xmlns:a16="http://schemas.microsoft.com/office/drawing/2014/main" id="{F472072A-2B43-4016-94D7-AF67B0C9FCF5}"/>
            </a:ext>
          </a:extLst>
        </xdr:cNvPr>
        <xdr:cNvSpPr/>
      </xdr:nvSpPr>
      <xdr:spPr>
        <a:xfrm flipH="1" flipV="1">
          <a:off x="11727181" y="38862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87631</xdr:colOff>
      <xdr:row>11</xdr:row>
      <xdr:rowOff>9525</xdr:rowOff>
    </xdr:from>
    <xdr:to>
      <xdr:col>50</xdr:col>
      <xdr:colOff>24216</xdr:colOff>
      <xdr:row>15</xdr:row>
      <xdr:rowOff>145297</xdr:rowOff>
    </xdr:to>
    <xdr:sp macro="" textlink="">
      <xdr:nvSpPr>
        <xdr:cNvPr id="34" name="左中かっこ 33">
          <a:extLst>
            <a:ext uri="{FF2B5EF4-FFF2-40B4-BE49-F238E27FC236}">
              <a16:creationId xmlns:a16="http://schemas.microsoft.com/office/drawing/2014/main" id="{2F2965AD-B055-4327-82A5-C74CA7095411}"/>
            </a:ext>
          </a:extLst>
        </xdr:cNvPr>
        <xdr:cNvSpPr/>
      </xdr:nvSpPr>
      <xdr:spPr>
        <a:xfrm>
          <a:off x="7469506" y="2686050"/>
          <a:ext cx="79460" cy="78347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59055</xdr:colOff>
      <xdr:row>11</xdr:row>
      <xdr:rowOff>0</xdr:rowOff>
    </xdr:from>
    <xdr:to>
      <xdr:col>55</xdr:col>
      <xdr:colOff>104774</xdr:colOff>
      <xdr:row>15</xdr:row>
      <xdr:rowOff>153369</xdr:rowOff>
    </xdr:to>
    <xdr:sp macro="" textlink="">
      <xdr:nvSpPr>
        <xdr:cNvPr id="35" name="左中かっこ 34">
          <a:extLst>
            <a:ext uri="{FF2B5EF4-FFF2-40B4-BE49-F238E27FC236}">
              <a16:creationId xmlns:a16="http://schemas.microsoft.com/office/drawing/2014/main" id="{404F6897-C8CC-4C32-907A-70399A003B8D}"/>
            </a:ext>
          </a:extLst>
        </xdr:cNvPr>
        <xdr:cNvSpPr/>
      </xdr:nvSpPr>
      <xdr:spPr>
        <a:xfrm flipH="1" flipV="1">
          <a:off x="8298180" y="2676525"/>
          <a:ext cx="45719" cy="80106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87631</xdr:colOff>
      <xdr:row>11</xdr:row>
      <xdr:rowOff>9525</xdr:rowOff>
    </xdr:from>
    <xdr:to>
      <xdr:col>10</xdr:col>
      <xdr:colOff>24216</xdr:colOff>
      <xdr:row>15</xdr:row>
      <xdr:rowOff>145297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6ECEF971-5AAC-4D0C-9D2B-88625EBCAEE3}"/>
            </a:ext>
          </a:extLst>
        </xdr:cNvPr>
        <xdr:cNvSpPr/>
      </xdr:nvSpPr>
      <xdr:spPr>
        <a:xfrm>
          <a:off x="1744981" y="2686050"/>
          <a:ext cx="79460" cy="78347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59055</xdr:colOff>
      <xdr:row>11</xdr:row>
      <xdr:rowOff>0</xdr:rowOff>
    </xdr:from>
    <xdr:to>
      <xdr:col>15</xdr:col>
      <xdr:colOff>104774</xdr:colOff>
      <xdr:row>15</xdr:row>
      <xdr:rowOff>153369</xdr:rowOff>
    </xdr:to>
    <xdr:sp macro="" textlink="">
      <xdr:nvSpPr>
        <xdr:cNvPr id="37" name="左中かっこ 36">
          <a:extLst>
            <a:ext uri="{FF2B5EF4-FFF2-40B4-BE49-F238E27FC236}">
              <a16:creationId xmlns:a16="http://schemas.microsoft.com/office/drawing/2014/main" id="{650A7F4D-126E-4E54-89E9-55FF4726C3ED}"/>
            </a:ext>
          </a:extLst>
        </xdr:cNvPr>
        <xdr:cNvSpPr/>
      </xdr:nvSpPr>
      <xdr:spPr>
        <a:xfrm flipH="1" flipV="1">
          <a:off x="2573655" y="2676525"/>
          <a:ext cx="45719" cy="80106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55342</xdr:colOff>
      <xdr:row>80</xdr:row>
      <xdr:rowOff>17597</xdr:rowOff>
    </xdr:from>
    <xdr:to>
      <xdr:col>9</xdr:col>
      <xdr:colOff>101061</xdr:colOff>
      <xdr:row>84</xdr:row>
      <xdr:rowOff>160472</xdr:rowOff>
    </xdr:to>
    <xdr:sp macro="" textlink="">
      <xdr:nvSpPr>
        <xdr:cNvPr id="38" name="左中かっこ 37">
          <a:extLst>
            <a:ext uri="{FF2B5EF4-FFF2-40B4-BE49-F238E27FC236}">
              <a16:creationId xmlns:a16="http://schemas.microsoft.com/office/drawing/2014/main" id="{90B60D78-FD12-490F-8C6D-DA96E54EE531}"/>
            </a:ext>
          </a:extLst>
        </xdr:cNvPr>
        <xdr:cNvSpPr/>
      </xdr:nvSpPr>
      <xdr:spPr>
        <a:xfrm>
          <a:off x="1712692" y="15133772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59056</xdr:colOff>
      <xdr:row>80</xdr:row>
      <xdr:rowOff>0</xdr:rowOff>
    </xdr:from>
    <xdr:to>
      <xdr:col>15</xdr:col>
      <xdr:colOff>104775</xdr:colOff>
      <xdr:row>84</xdr:row>
      <xdr:rowOff>142875</xdr:rowOff>
    </xdr:to>
    <xdr:sp macro="" textlink="">
      <xdr:nvSpPr>
        <xdr:cNvPr id="39" name="左中かっこ 38">
          <a:extLst>
            <a:ext uri="{FF2B5EF4-FFF2-40B4-BE49-F238E27FC236}">
              <a16:creationId xmlns:a16="http://schemas.microsoft.com/office/drawing/2014/main" id="{875EC638-A3B2-48D0-859F-C9DB6729D24F}"/>
            </a:ext>
          </a:extLst>
        </xdr:cNvPr>
        <xdr:cNvSpPr/>
      </xdr:nvSpPr>
      <xdr:spPr>
        <a:xfrm flipH="1" flipV="1">
          <a:off x="2573656" y="15116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87631</xdr:colOff>
      <xdr:row>74</xdr:row>
      <xdr:rowOff>9525</xdr:rowOff>
    </xdr:from>
    <xdr:to>
      <xdr:col>16</xdr:col>
      <xdr:colOff>133350</xdr:colOff>
      <xdr:row>78</xdr:row>
      <xdr:rowOff>152400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B3550C49-49E8-4D0F-9D79-A35637E5234B}"/>
            </a:ext>
          </a:extLst>
        </xdr:cNvPr>
        <xdr:cNvSpPr/>
      </xdr:nvSpPr>
      <xdr:spPr>
        <a:xfrm>
          <a:off x="2745106" y="139160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59056</xdr:colOff>
      <xdr:row>74</xdr:row>
      <xdr:rowOff>0</xdr:rowOff>
    </xdr:from>
    <xdr:to>
      <xdr:col>22</xdr:col>
      <xdr:colOff>104775</xdr:colOff>
      <xdr:row>78</xdr:row>
      <xdr:rowOff>142875</xdr:rowOff>
    </xdr:to>
    <xdr:sp macro="" textlink="">
      <xdr:nvSpPr>
        <xdr:cNvPr id="41" name="左中かっこ 40">
          <a:extLst>
            <a:ext uri="{FF2B5EF4-FFF2-40B4-BE49-F238E27FC236}">
              <a16:creationId xmlns:a16="http://schemas.microsoft.com/office/drawing/2014/main" id="{4C4BB71B-D3CE-4228-B2C6-358BEDB287BC}"/>
            </a:ext>
          </a:extLst>
        </xdr:cNvPr>
        <xdr:cNvSpPr/>
      </xdr:nvSpPr>
      <xdr:spPr>
        <a:xfrm flipH="1" flipV="1">
          <a:off x="3573781" y="139065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87631</xdr:colOff>
      <xdr:row>80</xdr:row>
      <xdr:rowOff>9525</xdr:rowOff>
    </xdr:from>
    <xdr:to>
      <xdr:col>23</xdr:col>
      <xdr:colOff>133350</xdr:colOff>
      <xdr:row>84</xdr:row>
      <xdr:rowOff>152400</xdr:rowOff>
    </xdr:to>
    <xdr:sp macro="" textlink="">
      <xdr:nvSpPr>
        <xdr:cNvPr id="42" name="左中かっこ 41">
          <a:extLst>
            <a:ext uri="{FF2B5EF4-FFF2-40B4-BE49-F238E27FC236}">
              <a16:creationId xmlns:a16="http://schemas.microsoft.com/office/drawing/2014/main" id="{771A1C5F-6F08-48FE-B214-FC092C26BF1B}"/>
            </a:ext>
          </a:extLst>
        </xdr:cNvPr>
        <xdr:cNvSpPr/>
      </xdr:nvSpPr>
      <xdr:spPr>
        <a:xfrm>
          <a:off x="3745231" y="151257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59056</xdr:colOff>
      <xdr:row>80</xdr:row>
      <xdr:rowOff>0</xdr:rowOff>
    </xdr:from>
    <xdr:to>
      <xdr:col>29</xdr:col>
      <xdr:colOff>104775</xdr:colOff>
      <xdr:row>84</xdr:row>
      <xdr:rowOff>142875</xdr:rowOff>
    </xdr:to>
    <xdr:sp macro="" textlink="">
      <xdr:nvSpPr>
        <xdr:cNvPr id="43" name="左中かっこ 42">
          <a:extLst>
            <a:ext uri="{FF2B5EF4-FFF2-40B4-BE49-F238E27FC236}">
              <a16:creationId xmlns:a16="http://schemas.microsoft.com/office/drawing/2014/main" id="{83E03D49-AABC-40A8-81E2-5650C0CE1F3C}"/>
            </a:ext>
          </a:extLst>
        </xdr:cNvPr>
        <xdr:cNvSpPr/>
      </xdr:nvSpPr>
      <xdr:spPr>
        <a:xfrm flipH="1" flipV="1">
          <a:off x="4573906" y="15116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87631</xdr:colOff>
      <xdr:row>68</xdr:row>
      <xdr:rowOff>9525</xdr:rowOff>
    </xdr:from>
    <xdr:to>
      <xdr:col>10</xdr:col>
      <xdr:colOff>133350</xdr:colOff>
      <xdr:row>72</xdr:row>
      <xdr:rowOff>152400</xdr:rowOff>
    </xdr:to>
    <xdr:sp macro="" textlink="">
      <xdr:nvSpPr>
        <xdr:cNvPr id="44" name="左中かっこ 43">
          <a:extLst>
            <a:ext uri="{FF2B5EF4-FFF2-40B4-BE49-F238E27FC236}">
              <a16:creationId xmlns:a16="http://schemas.microsoft.com/office/drawing/2014/main" id="{76F701D6-39F8-4915-BD70-196EB3969C44}"/>
            </a:ext>
          </a:extLst>
        </xdr:cNvPr>
        <xdr:cNvSpPr/>
      </xdr:nvSpPr>
      <xdr:spPr>
        <a:xfrm>
          <a:off x="1887856" y="12830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59056</xdr:colOff>
      <xdr:row>68</xdr:row>
      <xdr:rowOff>0</xdr:rowOff>
    </xdr:from>
    <xdr:to>
      <xdr:col>16</xdr:col>
      <xdr:colOff>104775</xdr:colOff>
      <xdr:row>72</xdr:row>
      <xdr:rowOff>142875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AA87BAC2-034F-4BC8-B0F7-1D23B1F7F22B}"/>
            </a:ext>
          </a:extLst>
        </xdr:cNvPr>
        <xdr:cNvSpPr/>
      </xdr:nvSpPr>
      <xdr:spPr>
        <a:xfrm flipH="1" flipV="1">
          <a:off x="2716531" y="128206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87631</xdr:colOff>
      <xdr:row>80</xdr:row>
      <xdr:rowOff>9525</xdr:rowOff>
    </xdr:from>
    <xdr:to>
      <xdr:col>37</xdr:col>
      <xdr:colOff>133350</xdr:colOff>
      <xdr:row>84</xdr:row>
      <xdr:rowOff>152400</xdr:rowOff>
    </xdr:to>
    <xdr:sp macro="" textlink="">
      <xdr:nvSpPr>
        <xdr:cNvPr id="46" name="左中かっこ 45">
          <a:extLst>
            <a:ext uri="{FF2B5EF4-FFF2-40B4-BE49-F238E27FC236}">
              <a16:creationId xmlns:a16="http://schemas.microsoft.com/office/drawing/2014/main" id="{9D59A2F2-CD42-4DC9-AE12-06BD4CC34C92}"/>
            </a:ext>
          </a:extLst>
        </xdr:cNvPr>
        <xdr:cNvSpPr/>
      </xdr:nvSpPr>
      <xdr:spPr>
        <a:xfrm>
          <a:off x="5755006" y="151257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59056</xdr:colOff>
      <xdr:row>80</xdr:row>
      <xdr:rowOff>0</xdr:rowOff>
    </xdr:from>
    <xdr:to>
      <xdr:col>43</xdr:col>
      <xdr:colOff>104775</xdr:colOff>
      <xdr:row>84</xdr:row>
      <xdr:rowOff>142875</xdr:rowOff>
    </xdr:to>
    <xdr:sp macro="" textlink="">
      <xdr:nvSpPr>
        <xdr:cNvPr id="47" name="左中かっこ 46">
          <a:extLst>
            <a:ext uri="{FF2B5EF4-FFF2-40B4-BE49-F238E27FC236}">
              <a16:creationId xmlns:a16="http://schemas.microsoft.com/office/drawing/2014/main" id="{EEBA9481-60E4-435E-A26B-DC9495A113F2}"/>
            </a:ext>
          </a:extLst>
        </xdr:cNvPr>
        <xdr:cNvSpPr/>
      </xdr:nvSpPr>
      <xdr:spPr>
        <a:xfrm flipH="1" flipV="1">
          <a:off x="6583681" y="15116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87631</xdr:colOff>
      <xdr:row>74</xdr:row>
      <xdr:rowOff>9525</xdr:rowOff>
    </xdr:from>
    <xdr:to>
      <xdr:col>40</xdr:col>
      <xdr:colOff>133350</xdr:colOff>
      <xdr:row>78</xdr:row>
      <xdr:rowOff>152400</xdr:rowOff>
    </xdr:to>
    <xdr:sp macro="" textlink="">
      <xdr:nvSpPr>
        <xdr:cNvPr id="48" name="左中かっこ 47">
          <a:extLst>
            <a:ext uri="{FF2B5EF4-FFF2-40B4-BE49-F238E27FC236}">
              <a16:creationId xmlns:a16="http://schemas.microsoft.com/office/drawing/2014/main" id="{D5FD8032-27A4-4A65-8278-3C63BF025CBE}"/>
            </a:ext>
          </a:extLst>
        </xdr:cNvPr>
        <xdr:cNvSpPr/>
      </xdr:nvSpPr>
      <xdr:spPr>
        <a:xfrm>
          <a:off x="6183631" y="139160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59056</xdr:colOff>
      <xdr:row>74</xdr:row>
      <xdr:rowOff>0</xdr:rowOff>
    </xdr:from>
    <xdr:to>
      <xdr:col>46</xdr:col>
      <xdr:colOff>104775</xdr:colOff>
      <xdr:row>78</xdr:row>
      <xdr:rowOff>142875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7C11C594-3FC3-44E6-B907-6D53FD7AFD43}"/>
            </a:ext>
          </a:extLst>
        </xdr:cNvPr>
        <xdr:cNvSpPr/>
      </xdr:nvSpPr>
      <xdr:spPr>
        <a:xfrm flipH="1" flipV="1">
          <a:off x="7012306" y="139065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87631</xdr:colOff>
      <xdr:row>68</xdr:row>
      <xdr:rowOff>9525</xdr:rowOff>
    </xdr:from>
    <xdr:to>
      <xdr:col>43</xdr:col>
      <xdr:colOff>133350</xdr:colOff>
      <xdr:row>72</xdr:row>
      <xdr:rowOff>152400</xdr:rowOff>
    </xdr:to>
    <xdr:sp macro="" textlink="">
      <xdr:nvSpPr>
        <xdr:cNvPr id="50" name="左中かっこ 49">
          <a:extLst>
            <a:ext uri="{FF2B5EF4-FFF2-40B4-BE49-F238E27FC236}">
              <a16:creationId xmlns:a16="http://schemas.microsoft.com/office/drawing/2014/main" id="{79835C7B-18CE-4EFC-B07C-A473890A0A4B}"/>
            </a:ext>
          </a:extLst>
        </xdr:cNvPr>
        <xdr:cNvSpPr/>
      </xdr:nvSpPr>
      <xdr:spPr>
        <a:xfrm>
          <a:off x="6612256" y="12830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59056</xdr:colOff>
      <xdr:row>68</xdr:row>
      <xdr:rowOff>0</xdr:rowOff>
    </xdr:from>
    <xdr:to>
      <xdr:col>49</xdr:col>
      <xdr:colOff>104775</xdr:colOff>
      <xdr:row>72</xdr:row>
      <xdr:rowOff>142875</xdr:rowOff>
    </xdr:to>
    <xdr:sp macro="" textlink="">
      <xdr:nvSpPr>
        <xdr:cNvPr id="51" name="左中かっこ 50">
          <a:extLst>
            <a:ext uri="{FF2B5EF4-FFF2-40B4-BE49-F238E27FC236}">
              <a16:creationId xmlns:a16="http://schemas.microsoft.com/office/drawing/2014/main" id="{A6697D9D-86C3-41C9-88E6-293D1B0F0F24}"/>
            </a:ext>
          </a:extLst>
        </xdr:cNvPr>
        <xdr:cNvSpPr/>
      </xdr:nvSpPr>
      <xdr:spPr>
        <a:xfrm flipH="1" flipV="1">
          <a:off x="7440931" y="128206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87631</xdr:colOff>
      <xdr:row>80</xdr:row>
      <xdr:rowOff>9525</xdr:rowOff>
    </xdr:from>
    <xdr:to>
      <xdr:col>77</xdr:col>
      <xdr:colOff>133350</xdr:colOff>
      <xdr:row>84</xdr:row>
      <xdr:rowOff>152400</xdr:rowOff>
    </xdr:to>
    <xdr:sp macro="" textlink="">
      <xdr:nvSpPr>
        <xdr:cNvPr id="52" name="左中かっこ 51">
          <a:extLst>
            <a:ext uri="{FF2B5EF4-FFF2-40B4-BE49-F238E27FC236}">
              <a16:creationId xmlns:a16="http://schemas.microsoft.com/office/drawing/2014/main" id="{08F92C94-C543-4E32-A2B7-E39AE6D5B63F}"/>
            </a:ext>
          </a:extLst>
        </xdr:cNvPr>
        <xdr:cNvSpPr/>
      </xdr:nvSpPr>
      <xdr:spPr>
        <a:xfrm>
          <a:off x="11470006" y="151257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83</xdr:col>
      <xdr:colOff>59056</xdr:colOff>
      <xdr:row>80</xdr:row>
      <xdr:rowOff>0</xdr:rowOff>
    </xdr:from>
    <xdr:to>
      <xdr:col>83</xdr:col>
      <xdr:colOff>104775</xdr:colOff>
      <xdr:row>84</xdr:row>
      <xdr:rowOff>142875</xdr:rowOff>
    </xdr:to>
    <xdr:sp macro="" textlink="">
      <xdr:nvSpPr>
        <xdr:cNvPr id="53" name="左中かっこ 52">
          <a:extLst>
            <a:ext uri="{FF2B5EF4-FFF2-40B4-BE49-F238E27FC236}">
              <a16:creationId xmlns:a16="http://schemas.microsoft.com/office/drawing/2014/main" id="{682D280E-7C1E-433D-BCD2-6B6F49669694}"/>
            </a:ext>
          </a:extLst>
        </xdr:cNvPr>
        <xdr:cNvSpPr/>
      </xdr:nvSpPr>
      <xdr:spPr>
        <a:xfrm flipH="1" flipV="1">
          <a:off x="12298681" y="15116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87631</xdr:colOff>
      <xdr:row>74</xdr:row>
      <xdr:rowOff>9525</xdr:rowOff>
    </xdr:from>
    <xdr:to>
      <xdr:col>60</xdr:col>
      <xdr:colOff>133350</xdr:colOff>
      <xdr:row>78</xdr:row>
      <xdr:rowOff>152400</xdr:rowOff>
    </xdr:to>
    <xdr:sp macro="" textlink="">
      <xdr:nvSpPr>
        <xdr:cNvPr id="54" name="左中かっこ 53">
          <a:extLst>
            <a:ext uri="{FF2B5EF4-FFF2-40B4-BE49-F238E27FC236}">
              <a16:creationId xmlns:a16="http://schemas.microsoft.com/office/drawing/2014/main" id="{DCCC9700-D8CE-4A44-AE5D-093D974F5DBC}"/>
            </a:ext>
          </a:extLst>
        </xdr:cNvPr>
        <xdr:cNvSpPr/>
      </xdr:nvSpPr>
      <xdr:spPr>
        <a:xfrm>
          <a:off x="9041131" y="1391602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59056</xdr:colOff>
      <xdr:row>74</xdr:row>
      <xdr:rowOff>0</xdr:rowOff>
    </xdr:from>
    <xdr:to>
      <xdr:col>66</xdr:col>
      <xdr:colOff>104775</xdr:colOff>
      <xdr:row>78</xdr:row>
      <xdr:rowOff>142875</xdr:rowOff>
    </xdr:to>
    <xdr:sp macro="" textlink="">
      <xdr:nvSpPr>
        <xdr:cNvPr id="55" name="左中かっこ 54">
          <a:extLst>
            <a:ext uri="{FF2B5EF4-FFF2-40B4-BE49-F238E27FC236}">
              <a16:creationId xmlns:a16="http://schemas.microsoft.com/office/drawing/2014/main" id="{8D94442F-1486-4E6A-BC89-051EC5CC3F20}"/>
            </a:ext>
          </a:extLst>
        </xdr:cNvPr>
        <xdr:cNvSpPr/>
      </xdr:nvSpPr>
      <xdr:spPr>
        <a:xfrm flipH="1" flipV="1">
          <a:off x="9869806" y="139065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87631</xdr:colOff>
      <xdr:row>68</xdr:row>
      <xdr:rowOff>9525</xdr:rowOff>
    </xdr:from>
    <xdr:to>
      <xdr:col>57</xdr:col>
      <xdr:colOff>133350</xdr:colOff>
      <xdr:row>72</xdr:row>
      <xdr:rowOff>152400</xdr:rowOff>
    </xdr:to>
    <xdr:sp macro="" textlink="">
      <xdr:nvSpPr>
        <xdr:cNvPr id="56" name="左中かっこ 55">
          <a:extLst>
            <a:ext uri="{FF2B5EF4-FFF2-40B4-BE49-F238E27FC236}">
              <a16:creationId xmlns:a16="http://schemas.microsoft.com/office/drawing/2014/main" id="{0FCDD78D-6A1D-4319-AFB8-CAEFC0A55247}"/>
            </a:ext>
          </a:extLst>
        </xdr:cNvPr>
        <xdr:cNvSpPr/>
      </xdr:nvSpPr>
      <xdr:spPr>
        <a:xfrm>
          <a:off x="8612506" y="12830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59056</xdr:colOff>
      <xdr:row>68</xdr:row>
      <xdr:rowOff>0</xdr:rowOff>
    </xdr:from>
    <xdr:to>
      <xdr:col>63</xdr:col>
      <xdr:colOff>104775</xdr:colOff>
      <xdr:row>72</xdr:row>
      <xdr:rowOff>142875</xdr:rowOff>
    </xdr:to>
    <xdr:sp macro="" textlink="">
      <xdr:nvSpPr>
        <xdr:cNvPr id="57" name="左中かっこ 56">
          <a:extLst>
            <a:ext uri="{FF2B5EF4-FFF2-40B4-BE49-F238E27FC236}">
              <a16:creationId xmlns:a16="http://schemas.microsoft.com/office/drawing/2014/main" id="{BE906743-CAAB-47BC-B4AF-BD7C46E34DD0}"/>
            </a:ext>
          </a:extLst>
        </xdr:cNvPr>
        <xdr:cNvSpPr/>
      </xdr:nvSpPr>
      <xdr:spPr>
        <a:xfrm flipH="1" flipV="1">
          <a:off x="9441181" y="128206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87631</xdr:colOff>
      <xdr:row>80</xdr:row>
      <xdr:rowOff>9525</xdr:rowOff>
    </xdr:from>
    <xdr:to>
      <xdr:col>63</xdr:col>
      <xdr:colOff>133350</xdr:colOff>
      <xdr:row>84</xdr:row>
      <xdr:rowOff>152400</xdr:rowOff>
    </xdr:to>
    <xdr:sp macro="" textlink="">
      <xdr:nvSpPr>
        <xdr:cNvPr id="58" name="左中かっこ 57">
          <a:extLst>
            <a:ext uri="{FF2B5EF4-FFF2-40B4-BE49-F238E27FC236}">
              <a16:creationId xmlns:a16="http://schemas.microsoft.com/office/drawing/2014/main" id="{FD1FBC62-D6D1-4CC0-9A45-B64CEC561CDF}"/>
            </a:ext>
          </a:extLst>
        </xdr:cNvPr>
        <xdr:cNvSpPr/>
      </xdr:nvSpPr>
      <xdr:spPr>
        <a:xfrm>
          <a:off x="9469756" y="151257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59056</xdr:colOff>
      <xdr:row>80</xdr:row>
      <xdr:rowOff>0</xdr:rowOff>
    </xdr:from>
    <xdr:to>
      <xdr:col>69</xdr:col>
      <xdr:colOff>104775</xdr:colOff>
      <xdr:row>84</xdr:row>
      <xdr:rowOff>142875</xdr:rowOff>
    </xdr:to>
    <xdr:sp macro="" textlink="">
      <xdr:nvSpPr>
        <xdr:cNvPr id="59" name="左中かっこ 58">
          <a:extLst>
            <a:ext uri="{FF2B5EF4-FFF2-40B4-BE49-F238E27FC236}">
              <a16:creationId xmlns:a16="http://schemas.microsoft.com/office/drawing/2014/main" id="{44B0917C-08DB-48E8-AF76-F2B4BF391670}"/>
            </a:ext>
          </a:extLst>
        </xdr:cNvPr>
        <xdr:cNvSpPr/>
      </xdr:nvSpPr>
      <xdr:spPr>
        <a:xfrm flipH="1" flipV="1">
          <a:off x="10298431" y="15116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63415</xdr:colOff>
      <xdr:row>73</xdr:row>
      <xdr:rowOff>130606</xdr:rowOff>
    </xdr:from>
    <xdr:to>
      <xdr:col>80</xdr:col>
      <xdr:colOff>109134</xdr:colOff>
      <xdr:row>78</xdr:row>
      <xdr:rowOff>112040</xdr:rowOff>
    </xdr:to>
    <xdr:sp macro="" textlink="">
      <xdr:nvSpPr>
        <xdr:cNvPr id="60" name="左中かっこ 59">
          <a:extLst>
            <a:ext uri="{FF2B5EF4-FFF2-40B4-BE49-F238E27FC236}">
              <a16:creationId xmlns:a16="http://schemas.microsoft.com/office/drawing/2014/main" id="{90ADBC5D-3F3C-4649-B954-27628A6186AD}"/>
            </a:ext>
          </a:extLst>
        </xdr:cNvPr>
        <xdr:cNvSpPr/>
      </xdr:nvSpPr>
      <xdr:spPr>
        <a:xfrm>
          <a:off x="11874415" y="13875181"/>
          <a:ext cx="45719" cy="79105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59056</xdr:colOff>
      <xdr:row>74</xdr:row>
      <xdr:rowOff>0</xdr:rowOff>
    </xdr:from>
    <xdr:to>
      <xdr:col>86</xdr:col>
      <xdr:colOff>104775</xdr:colOff>
      <xdr:row>78</xdr:row>
      <xdr:rowOff>142875</xdr:rowOff>
    </xdr:to>
    <xdr:sp macro="" textlink="">
      <xdr:nvSpPr>
        <xdr:cNvPr id="61" name="左中かっこ 60">
          <a:extLst>
            <a:ext uri="{FF2B5EF4-FFF2-40B4-BE49-F238E27FC236}">
              <a16:creationId xmlns:a16="http://schemas.microsoft.com/office/drawing/2014/main" id="{983BCC81-1787-465E-97FC-42D28C803A91}"/>
            </a:ext>
          </a:extLst>
        </xdr:cNvPr>
        <xdr:cNvSpPr/>
      </xdr:nvSpPr>
      <xdr:spPr>
        <a:xfrm flipH="1" flipV="1">
          <a:off x="12727306" y="139065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83</xdr:col>
      <xdr:colOff>87631</xdr:colOff>
      <xdr:row>68</xdr:row>
      <xdr:rowOff>9525</xdr:rowOff>
    </xdr:from>
    <xdr:to>
      <xdr:col>83</xdr:col>
      <xdr:colOff>133350</xdr:colOff>
      <xdr:row>72</xdr:row>
      <xdr:rowOff>152400</xdr:rowOff>
    </xdr:to>
    <xdr:sp macro="" textlink="">
      <xdr:nvSpPr>
        <xdr:cNvPr id="62" name="左中かっこ 61">
          <a:extLst>
            <a:ext uri="{FF2B5EF4-FFF2-40B4-BE49-F238E27FC236}">
              <a16:creationId xmlns:a16="http://schemas.microsoft.com/office/drawing/2014/main" id="{430150F1-4B22-4951-A9C7-0399B1CDD90B}"/>
            </a:ext>
          </a:extLst>
        </xdr:cNvPr>
        <xdr:cNvSpPr/>
      </xdr:nvSpPr>
      <xdr:spPr>
        <a:xfrm>
          <a:off x="12327256" y="128301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89</xdr:col>
      <xdr:colOff>59056</xdr:colOff>
      <xdr:row>68</xdr:row>
      <xdr:rowOff>0</xdr:rowOff>
    </xdr:from>
    <xdr:to>
      <xdr:col>89</xdr:col>
      <xdr:colOff>104775</xdr:colOff>
      <xdr:row>72</xdr:row>
      <xdr:rowOff>142875</xdr:rowOff>
    </xdr:to>
    <xdr:sp macro="" textlink="">
      <xdr:nvSpPr>
        <xdr:cNvPr id="63" name="左中かっこ 62">
          <a:extLst>
            <a:ext uri="{FF2B5EF4-FFF2-40B4-BE49-F238E27FC236}">
              <a16:creationId xmlns:a16="http://schemas.microsoft.com/office/drawing/2014/main" id="{11403535-3910-4365-9BC5-9EFBAB9393F1}"/>
            </a:ext>
          </a:extLst>
        </xdr:cNvPr>
        <xdr:cNvSpPr/>
      </xdr:nvSpPr>
      <xdr:spPr>
        <a:xfrm flipH="1" flipV="1">
          <a:off x="13155931" y="1282065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87631</xdr:colOff>
      <xdr:row>62</xdr:row>
      <xdr:rowOff>9525</xdr:rowOff>
    </xdr:from>
    <xdr:to>
      <xdr:col>26</xdr:col>
      <xdr:colOff>133350</xdr:colOff>
      <xdr:row>66</xdr:row>
      <xdr:rowOff>152400</xdr:rowOff>
    </xdr:to>
    <xdr:sp macro="" textlink="">
      <xdr:nvSpPr>
        <xdr:cNvPr id="64" name="左中かっこ 63">
          <a:extLst>
            <a:ext uri="{FF2B5EF4-FFF2-40B4-BE49-F238E27FC236}">
              <a16:creationId xmlns:a16="http://schemas.microsoft.com/office/drawing/2014/main" id="{503B2FE8-E1F2-4A2A-AE76-3A0EEA7F22D2}"/>
            </a:ext>
          </a:extLst>
        </xdr:cNvPr>
        <xdr:cNvSpPr/>
      </xdr:nvSpPr>
      <xdr:spPr>
        <a:xfrm>
          <a:off x="4173856" y="117348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59056</xdr:colOff>
      <xdr:row>62</xdr:row>
      <xdr:rowOff>0</xdr:rowOff>
    </xdr:from>
    <xdr:to>
      <xdr:col>32</xdr:col>
      <xdr:colOff>104775</xdr:colOff>
      <xdr:row>66</xdr:row>
      <xdr:rowOff>142875</xdr:rowOff>
    </xdr:to>
    <xdr:sp macro="" textlink="">
      <xdr:nvSpPr>
        <xdr:cNvPr id="65" name="左中かっこ 64">
          <a:extLst>
            <a:ext uri="{FF2B5EF4-FFF2-40B4-BE49-F238E27FC236}">
              <a16:creationId xmlns:a16="http://schemas.microsoft.com/office/drawing/2014/main" id="{40C8DFF2-5073-4366-BA75-0DA7172F8023}"/>
            </a:ext>
          </a:extLst>
        </xdr:cNvPr>
        <xdr:cNvSpPr/>
      </xdr:nvSpPr>
      <xdr:spPr>
        <a:xfrm flipH="1" flipV="1">
          <a:off x="5012056" y="117252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87631</xdr:colOff>
      <xdr:row>62</xdr:row>
      <xdr:rowOff>9525</xdr:rowOff>
    </xdr:from>
    <xdr:to>
      <xdr:col>70</xdr:col>
      <xdr:colOff>133350</xdr:colOff>
      <xdr:row>66</xdr:row>
      <xdr:rowOff>152400</xdr:rowOff>
    </xdr:to>
    <xdr:sp macro="" textlink="">
      <xdr:nvSpPr>
        <xdr:cNvPr id="66" name="左中かっこ 65">
          <a:extLst>
            <a:ext uri="{FF2B5EF4-FFF2-40B4-BE49-F238E27FC236}">
              <a16:creationId xmlns:a16="http://schemas.microsoft.com/office/drawing/2014/main" id="{E23D9BC1-15D3-41A0-81B7-9FD4C620C22E}"/>
            </a:ext>
          </a:extLst>
        </xdr:cNvPr>
        <xdr:cNvSpPr/>
      </xdr:nvSpPr>
      <xdr:spPr>
        <a:xfrm>
          <a:off x="10469881" y="11734800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59056</xdr:colOff>
      <xdr:row>62</xdr:row>
      <xdr:rowOff>0</xdr:rowOff>
    </xdr:from>
    <xdr:to>
      <xdr:col>76</xdr:col>
      <xdr:colOff>104775</xdr:colOff>
      <xdr:row>66</xdr:row>
      <xdr:rowOff>142875</xdr:rowOff>
    </xdr:to>
    <xdr:sp macro="" textlink="">
      <xdr:nvSpPr>
        <xdr:cNvPr id="67" name="左中かっこ 66">
          <a:extLst>
            <a:ext uri="{FF2B5EF4-FFF2-40B4-BE49-F238E27FC236}">
              <a16:creationId xmlns:a16="http://schemas.microsoft.com/office/drawing/2014/main" id="{9623965B-69C4-44DB-BF0C-772D5FABC907}"/>
            </a:ext>
          </a:extLst>
        </xdr:cNvPr>
        <xdr:cNvSpPr/>
      </xdr:nvSpPr>
      <xdr:spPr>
        <a:xfrm flipH="1" flipV="1">
          <a:off x="11298556" y="11725275"/>
          <a:ext cx="45719" cy="790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87631</xdr:colOff>
      <xdr:row>54</xdr:row>
      <xdr:rowOff>133227</xdr:rowOff>
    </xdr:from>
    <xdr:to>
      <xdr:col>51</xdr:col>
      <xdr:colOff>24216</xdr:colOff>
      <xdr:row>59</xdr:row>
      <xdr:rowOff>108187</xdr:rowOff>
    </xdr:to>
    <xdr:sp macro="" textlink="">
      <xdr:nvSpPr>
        <xdr:cNvPr id="68" name="左中かっこ 67">
          <a:extLst>
            <a:ext uri="{FF2B5EF4-FFF2-40B4-BE49-F238E27FC236}">
              <a16:creationId xmlns:a16="http://schemas.microsoft.com/office/drawing/2014/main" id="{EE9856BB-0CB8-4225-9CF4-6976E2DEBB50}"/>
            </a:ext>
          </a:extLst>
        </xdr:cNvPr>
        <xdr:cNvSpPr/>
      </xdr:nvSpPr>
      <xdr:spPr>
        <a:xfrm>
          <a:off x="7880813" y="11649818"/>
          <a:ext cx="85026" cy="77901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59055</xdr:colOff>
      <xdr:row>54</xdr:row>
      <xdr:rowOff>123702</xdr:rowOff>
    </xdr:from>
    <xdr:to>
      <xdr:col>56</xdr:col>
      <xdr:colOff>104774</xdr:colOff>
      <xdr:row>59</xdr:row>
      <xdr:rowOff>116259</xdr:rowOff>
    </xdr:to>
    <xdr:sp macro="" textlink="">
      <xdr:nvSpPr>
        <xdr:cNvPr id="69" name="左中かっこ 68">
          <a:extLst>
            <a:ext uri="{FF2B5EF4-FFF2-40B4-BE49-F238E27FC236}">
              <a16:creationId xmlns:a16="http://schemas.microsoft.com/office/drawing/2014/main" id="{F6F01C9B-A6CE-4FFD-8588-B27B1F2A1ECC}"/>
            </a:ext>
          </a:extLst>
        </xdr:cNvPr>
        <xdr:cNvSpPr/>
      </xdr:nvSpPr>
      <xdr:spPr>
        <a:xfrm flipH="1" flipV="1">
          <a:off x="8742886" y="11640293"/>
          <a:ext cx="45719" cy="79661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87631</xdr:colOff>
      <xdr:row>55</xdr:row>
      <xdr:rowOff>9525</xdr:rowOff>
    </xdr:from>
    <xdr:to>
      <xdr:col>8</xdr:col>
      <xdr:colOff>24216</xdr:colOff>
      <xdr:row>59</xdr:row>
      <xdr:rowOff>145297</xdr:rowOff>
    </xdr:to>
    <xdr:sp macro="" textlink="">
      <xdr:nvSpPr>
        <xdr:cNvPr id="70" name="左中かっこ 69">
          <a:extLst>
            <a:ext uri="{FF2B5EF4-FFF2-40B4-BE49-F238E27FC236}">
              <a16:creationId xmlns:a16="http://schemas.microsoft.com/office/drawing/2014/main" id="{564F1FAE-2481-4150-8856-ADBB267EC68A}"/>
            </a:ext>
          </a:extLst>
        </xdr:cNvPr>
        <xdr:cNvSpPr/>
      </xdr:nvSpPr>
      <xdr:spPr>
        <a:xfrm>
          <a:off x="1459231" y="10534650"/>
          <a:ext cx="79460" cy="78347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59055</xdr:colOff>
      <xdr:row>55</xdr:row>
      <xdr:rowOff>0</xdr:rowOff>
    </xdr:from>
    <xdr:to>
      <xdr:col>13</xdr:col>
      <xdr:colOff>104774</xdr:colOff>
      <xdr:row>59</xdr:row>
      <xdr:rowOff>153369</xdr:rowOff>
    </xdr:to>
    <xdr:sp macro="" textlink="">
      <xdr:nvSpPr>
        <xdr:cNvPr id="71" name="左中かっこ 70">
          <a:extLst>
            <a:ext uri="{FF2B5EF4-FFF2-40B4-BE49-F238E27FC236}">
              <a16:creationId xmlns:a16="http://schemas.microsoft.com/office/drawing/2014/main" id="{1AB210AD-F39E-4333-9DDE-CA13CA6CE312}"/>
            </a:ext>
          </a:extLst>
        </xdr:cNvPr>
        <xdr:cNvSpPr/>
      </xdr:nvSpPr>
      <xdr:spPr>
        <a:xfrm flipH="1" flipV="1">
          <a:off x="2287905" y="10525125"/>
          <a:ext cx="45719" cy="80106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87631</xdr:colOff>
      <xdr:row>106</xdr:row>
      <xdr:rowOff>9525</xdr:rowOff>
    </xdr:from>
    <xdr:to>
      <xdr:col>11</xdr:col>
      <xdr:colOff>133350</xdr:colOff>
      <xdr:row>110</xdr:row>
      <xdr:rowOff>152400</xdr:rowOff>
    </xdr:to>
    <xdr:sp macro="" textlink="">
      <xdr:nvSpPr>
        <xdr:cNvPr id="72" name="左中かっこ 71">
          <a:extLst>
            <a:ext uri="{FF2B5EF4-FFF2-40B4-BE49-F238E27FC236}">
              <a16:creationId xmlns:a16="http://schemas.microsoft.com/office/drawing/2014/main" id="{802B53D6-CB12-4AD8-8CD4-512BAD48B8CF}"/>
            </a:ext>
          </a:extLst>
        </xdr:cNvPr>
        <xdr:cNvSpPr/>
      </xdr:nvSpPr>
      <xdr:spPr>
        <a:xfrm>
          <a:off x="2030731" y="19926300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59056</xdr:colOff>
      <xdr:row>106</xdr:row>
      <xdr:rowOff>0</xdr:rowOff>
    </xdr:from>
    <xdr:to>
      <xdr:col>17</xdr:col>
      <xdr:colOff>104775</xdr:colOff>
      <xdr:row>110</xdr:row>
      <xdr:rowOff>142875</xdr:rowOff>
    </xdr:to>
    <xdr:sp macro="" textlink="">
      <xdr:nvSpPr>
        <xdr:cNvPr id="73" name="左中かっこ 72">
          <a:extLst>
            <a:ext uri="{FF2B5EF4-FFF2-40B4-BE49-F238E27FC236}">
              <a16:creationId xmlns:a16="http://schemas.microsoft.com/office/drawing/2014/main" id="{CFDB982F-EFA7-4BA3-A739-3A4B6C85CA6D}"/>
            </a:ext>
          </a:extLst>
        </xdr:cNvPr>
        <xdr:cNvSpPr/>
      </xdr:nvSpPr>
      <xdr:spPr>
        <a:xfrm flipH="1" flipV="1">
          <a:off x="2859406" y="19916775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87631</xdr:colOff>
      <xdr:row>106</xdr:row>
      <xdr:rowOff>9525</xdr:rowOff>
    </xdr:from>
    <xdr:to>
      <xdr:col>25</xdr:col>
      <xdr:colOff>133350</xdr:colOff>
      <xdr:row>110</xdr:row>
      <xdr:rowOff>152400</xdr:rowOff>
    </xdr:to>
    <xdr:sp macro="" textlink="">
      <xdr:nvSpPr>
        <xdr:cNvPr id="74" name="左中かっこ 73">
          <a:extLst>
            <a:ext uri="{FF2B5EF4-FFF2-40B4-BE49-F238E27FC236}">
              <a16:creationId xmlns:a16="http://schemas.microsoft.com/office/drawing/2014/main" id="{57B7DD0F-555D-438A-BC51-C51DC427257C}"/>
            </a:ext>
          </a:extLst>
        </xdr:cNvPr>
        <xdr:cNvSpPr/>
      </xdr:nvSpPr>
      <xdr:spPr>
        <a:xfrm>
          <a:off x="4030981" y="19926300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59056</xdr:colOff>
      <xdr:row>106</xdr:row>
      <xdr:rowOff>0</xdr:rowOff>
    </xdr:from>
    <xdr:to>
      <xdr:col>31</xdr:col>
      <xdr:colOff>104775</xdr:colOff>
      <xdr:row>110</xdr:row>
      <xdr:rowOff>142875</xdr:rowOff>
    </xdr:to>
    <xdr:sp macro="" textlink="">
      <xdr:nvSpPr>
        <xdr:cNvPr id="75" name="左中かっこ 74">
          <a:extLst>
            <a:ext uri="{FF2B5EF4-FFF2-40B4-BE49-F238E27FC236}">
              <a16:creationId xmlns:a16="http://schemas.microsoft.com/office/drawing/2014/main" id="{BD12B635-B251-4057-9193-63AC356A1DDF}"/>
            </a:ext>
          </a:extLst>
        </xdr:cNvPr>
        <xdr:cNvSpPr/>
      </xdr:nvSpPr>
      <xdr:spPr>
        <a:xfrm flipH="1" flipV="1">
          <a:off x="4869181" y="19916775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87631</xdr:colOff>
      <xdr:row>100</xdr:row>
      <xdr:rowOff>9525</xdr:rowOff>
    </xdr:from>
    <xdr:to>
      <xdr:col>18</xdr:col>
      <xdr:colOff>133350</xdr:colOff>
      <xdr:row>104</xdr:row>
      <xdr:rowOff>152400</xdr:rowOff>
    </xdr:to>
    <xdr:sp macro="" textlink="">
      <xdr:nvSpPr>
        <xdr:cNvPr id="76" name="左中かっこ 75">
          <a:extLst>
            <a:ext uri="{FF2B5EF4-FFF2-40B4-BE49-F238E27FC236}">
              <a16:creationId xmlns:a16="http://schemas.microsoft.com/office/drawing/2014/main" id="{D4CD1820-0E17-4CBF-A596-EA643FAD8FE0}"/>
            </a:ext>
          </a:extLst>
        </xdr:cNvPr>
        <xdr:cNvSpPr/>
      </xdr:nvSpPr>
      <xdr:spPr>
        <a:xfrm>
          <a:off x="3030856" y="18611850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59056</xdr:colOff>
      <xdr:row>100</xdr:row>
      <xdr:rowOff>0</xdr:rowOff>
    </xdr:from>
    <xdr:to>
      <xdr:col>24</xdr:col>
      <xdr:colOff>104775</xdr:colOff>
      <xdr:row>104</xdr:row>
      <xdr:rowOff>142875</xdr:rowOff>
    </xdr:to>
    <xdr:sp macro="" textlink="">
      <xdr:nvSpPr>
        <xdr:cNvPr id="77" name="左中かっこ 76">
          <a:extLst>
            <a:ext uri="{FF2B5EF4-FFF2-40B4-BE49-F238E27FC236}">
              <a16:creationId xmlns:a16="http://schemas.microsoft.com/office/drawing/2014/main" id="{9A1A697E-EE5C-405B-BE91-061AEBE8A9F1}"/>
            </a:ext>
          </a:extLst>
        </xdr:cNvPr>
        <xdr:cNvSpPr/>
      </xdr:nvSpPr>
      <xdr:spPr>
        <a:xfrm flipH="1" flipV="1">
          <a:off x="3859531" y="18602325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87631</xdr:colOff>
      <xdr:row>106</xdr:row>
      <xdr:rowOff>9525</xdr:rowOff>
    </xdr:from>
    <xdr:to>
      <xdr:col>44</xdr:col>
      <xdr:colOff>133350</xdr:colOff>
      <xdr:row>110</xdr:row>
      <xdr:rowOff>152400</xdr:rowOff>
    </xdr:to>
    <xdr:sp macro="" textlink="">
      <xdr:nvSpPr>
        <xdr:cNvPr id="78" name="左中かっこ 77">
          <a:extLst>
            <a:ext uri="{FF2B5EF4-FFF2-40B4-BE49-F238E27FC236}">
              <a16:creationId xmlns:a16="http://schemas.microsoft.com/office/drawing/2014/main" id="{BB99B0DF-C25A-43F9-B60C-2CDE6F59F9B7}"/>
            </a:ext>
          </a:extLst>
        </xdr:cNvPr>
        <xdr:cNvSpPr/>
      </xdr:nvSpPr>
      <xdr:spPr>
        <a:xfrm>
          <a:off x="6755131" y="19926300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59056</xdr:colOff>
      <xdr:row>106</xdr:row>
      <xdr:rowOff>0</xdr:rowOff>
    </xdr:from>
    <xdr:to>
      <xdr:col>50</xdr:col>
      <xdr:colOff>104775</xdr:colOff>
      <xdr:row>110</xdr:row>
      <xdr:rowOff>142875</xdr:rowOff>
    </xdr:to>
    <xdr:sp macro="" textlink="">
      <xdr:nvSpPr>
        <xdr:cNvPr id="79" name="左中かっこ 78">
          <a:extLst>
            <a:ext uri="{FF2B5EF4-FFF2-40B4-BE49-F238E27FC236}">
              <a16:creationId xmlns:a16="http://schemas.microsoft.com/office/drawing/2014/main" id="{0E1E6AE1-8363-40F2-BF8B-39892C4388A1}"/>
            </a:ext>
          </a:extLst>
        </xdr:cNvPr>
        <xdr:cNvSpPr/>
      </xdr:nvSpPr>
      <xdr:spPr>
        <a:xfrm flipH="1" flipV="1">
          <a:off x="7583806" y="19916775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87631</xdr:colOff>
      <xdr:row>106</xdr:row>
      <xdr:rowOff>9525</xdr:rowOff>
    </xdr:from>
    <xdr:to>
      <xdr:col>58</xdr:col>
      <xdr:colOff>133350</xdr:colOff>
      <xdr:row>110</xdr:row>
      <xdr:rowOff>152400</xdr:rowOff>
    </xdr:to>
    <xdr:sp macro="" textlink="">
      <xdr:nvSpPr>
        <xdr:cNvPr id="80" name="左中かっこ 79">
          <a:extLst>
            <a:ext uri="{FF2B5EF4-FFF2-40B4-BE49-F238E27FC236}">
              <a16:creationId xmlns:a16="http://schemas.microsoft.com/office/drawing/2014/main" id="{32659895-DBDF-4324-9E67-6199DCE4EA6D}"/>
            </a:ext>
          </a:extLst>
        </xdr:cNvPr>
        <xdr:cNvSpPr/>
      </xdr:nvSpPr>
      <xdr:spPr>
        <a:xfrm>
          <a:off x="8755381" y="19926300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59056</xdr:colOff>
      <xdr:row>106</xdr:row>
      <xdr:rowOff>0</xdr:rowOff>
    </xdr:from>
    <xdr:to>
      <xdr:col>64</xdr:col>
      <xdr:colOff>104775</xdr:colOff>
      <xdr:row>110</xdr:row>
      <xdr:rowOff>142875</xdr:rowOff>
    </xdr:to>
    <xdr:sp macro="" textlink="">
      <xdr:nvSpPr>
        <xdr:cNvPr id="81" name="左中かっこ 80">
          <a:extLst>
            <a:ext uri="{FF2B5EF4-FFF2-40B4-BE49-F238E27FC236}">
              <a16:creationId xmlns:a16="http://schemas.microsoft.com/office/drawing/2014/main" id="{BF31071B-BF3C-4A72-B19B-30A8E58E6388}"/>
            </a:ext>
          </a:extLst>
        </xdr:cNvPr>
        <xdr:cNvSpPr/>
      </xdr:nvSpPr>
      <xdr:spPr>
        <a:xfrm flipH="1" flipV="1">
          <a:off x="9584056" y="19916775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87631</xdr:colOff>
      <xdr:row>100</xdr:row>
      <xdr:rowOff>9525</xdr:rowOff>
    </xdr:from>
    <xdr:to>
      <xdr:col>51</xdr:col>
      <xdr:colOff>133350</xdr:colOff>
      <xdr:row>104</xdr:row>
      <xdr:rowOff>152400</xdr:rowOff>
    </xdr:to>
    <xdr:sp macro="" textlink="">
      <xdr:nvSpPr>
        <xdr:cNvPr id="82" name="左中かっこ 81">
          <a:extLst>
            <a:ext uri="{FF2B5EF4-FFF2-40B4-BE49-F238E27FC236}">
              <a16:creationId xmlns:a16="http://schemas.microsoft.com/office/drawing/2014/main" id="{3CBC8D0A-248F-4CD8-A550-E773D808DF1E}"/>
            </a:ext>
          </a:extLst>
        </xdr:cNvPr>
        <xdr:cNvSpPr/>
      </xdr:nvSpPr>
      <xdr:spPr>
        <a:xfrm>
          <a:off x="7755256" y="18611850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59056</xdr:colOff>
      <xdr:row>100</xdr:row>
      <xdr:rowOff>0</xdr:rowOff>
    </xdr:from>
    <xdr:to>
      <xdr:col>57</xdr:col>
      <xdr:colOff>104775</xdr:colOff>
      <xdr:row>104</xdr:row>
      <xdr:rowOff>142875</xdr:rowOff>
    </xdr:to>
    <xdr:sp macro="" textlink="">
      <xdr:nvSpPr>
        <xdr:cNvPr id="83" name="左中かっこ 82">
          <a:extLst>
            <a:ext uri="{FF2B5EF4-FFF2-40B4-BE49-F238E27FC236}">
              <a16:creationId xmlns:a16="http://schemas.microsoft.com/office/drawing/2014/main" id="{FB1D170A-2B86-4FD8-9DD3-18BBC2FFF005}"/>
            </a:ext>
          </a:extLst>
        </xdr:cNvPr>
        <xdr:cNvSpPr/>
      </xdr:nvSpPr>
      <xdr:spPr>
        <a:xfrm flipH="1" flipV="1">
          <a:off x="8583931" y="18602325"/>
          <a:ext cx="45719" cy="10191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3"/>
  <sheetViews>
    <sheetView tabSelected="1" zoomScale="77" zoomScaleNormal="77" workbookViewId="0">
      <selection activeCell="A94" sqref="A94"/>
    </sheetView>
  </sheetViews>
  <sheetFormatPr defaultRowHeight="18.75" x14ac:dyDescent="0.4"/>
  <cols>
    <col min="1" max="3" width="3.5" customWidth="1"/>
    <col min="4" max="29" width="1.875" customWidth="1"/>
    <col min="30" max="30" width="2" customWidth="1"/>
    <col min="31" max="90" width="1.875" customWidth="1"/>
    <col min="91" max="91" width="2.875" customWidth="1"/>
    <col min="92" max="135" width="1.875" customWidth="1"/>
  </cols>
  <sheetData>
    <row r="1" spans="1:113" ht="54.75" customHeight="1" x14ac:dyDescent="0.4">
      <c r="A1" s="65" t="s">
        <v>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8"/>
      <c r="DC1" s="8"/>
      <c r="DD1" s="8"/>
      <c r="DE1" s="8"/>
      <c r="DF1" s="8"/>
      <c r="DG1" s="8"/>
      <c r="DH1" s="8"/>
      <c r="DI1" s="8"/>
    </row>
    <row r="2" spans="1:113" ht="12.75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 t="s">
        <v>48</v>
      </c>
      <c r="BG2" s="9"/>
      <c r="BH2" s="9"/>
      <c r="BI2" s="9"/>
      <c r="BJ2" s="9"/>
      <c r="BK2" s="9"/>
      <c r="BL2" s="9"/>
      <c r="BM2" s="9"/>
      <c r="BN2" s="9"/>
      <c r="BO2" s="9"/>
      <c r="BP2" s="9"/>
      <c r="BQ2" s="9" t="s">
        <v>49</v>
      </c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</row>
    <row r="3" spans="1:113" ht="12.75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</row>
    <row r="4" spans="1:113" ht="12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 t="s">
        <v>42</v>
      </c>
      <c r="BG4" s="9"/>
      <c r="BH4" s="9"/>
      <c r="BI4" s="9"/>
      <c r="BJ4" s="9" t="s">
        <v>50</v>
      </c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</row>
    <row r="5" spans="1:113" ht="12.75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 t="s">
        <v>51</v>
      </c>
      <c r="BG5" s="9"/>
      <c r="BH5" s="9"/>
      <c r="BI5" s="9"/>
      <c r="BJ5" s="9" t="s">
        <v>52</v>
      </c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</row>
    <row r="6" spans="1:113" ht="12.75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 t="s">
        <v>53</v>
      </c>
      <c r="BG6" s="9"/>
      <c r="BH6" s="9"/>
      <c r="BI6" s="9"/>
      <c r="BJ6" s="9"/>
      <c r="BK6" s="9" t="s">
        <v>54</v>
      </c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</row>
    <row r="7" spans="1:113" ht="26.25" customHeight="1" x14ac:dyDescent="0.4">
      <c r="A7" s="60" t="s">
        <v>0</v>
      </c>
      <c r="B7" s="60"/>
      <c r="C7" s="60"/>
      <c r="D7" s="60"/>
      <c r="E7" s="60"/>
      <c r="F7" s="60"/>
      <c r="G7" s="6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</row>
    <row r="8" spans="1:113" ht="21.75" customHeight="1" x14ac:dyDescent="0.4">
      <c r="A8" s="60"/>
      <c r="B8" s="60"/>
      <c r="C8" s="60"/>
      <c r="D8" s="60"/>
      <c r="E8" s="60"/>
      <c r="F8" s="60"/>
      <c r="G8" s="6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</row>
    <row r="9" spans="1:113" s="2" customFormat="1" ht="19.5" thickBot="1" x14ac:dyDescent="0.45">
      <c r="B9" s="11"/>
      <c r="C9" s="11"/>
      <c r="D9" s="11"/>
      <c r="E9" s="11"/>
      <c r="F9" s="11"/>
      <c r="G9" s="11"/>
      <c r="H9" s="69" t="s">
        <v>60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55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</row>
    <row r="10" spans="1:113" s="2" customFormat="1" ht="12.75" customHeight="1" thickBot="1" x14ac:dyDescent="0.4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5"/>
      <c r="N10" s="54"/>
      <c r="O10" s="54"/>
      <c r="P10" s="54"/>
      <c r="Q10" s="54"/>
      <c r="R10" s="54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31"/>
      <c r="AD10" s="78" t="s">
        <v>24</v>
      </c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35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</row>
    <row r="11" spans="1:113" s="2" customFormat="1" ht="12.75" customHeight="1" x14ac:dyDescent="0.4">
      <c r="A11" s="11"/>
      <c r="B11" s="11"/>
      <c r="C11" s="11"/>
      <c r="D11" s="11"/>
      <c r="E11" s="11"/>
      <c r="F11" s="11"/>
      <c r="G11" s="11"/>
      <c r="H11" s="80" t="s">
        <v>25</v>
      </c>
      <c r="I11" s="78"/>
      <c r="J11" s="78"/>
      <c r="K11" s="78"/>
      <c r="L11" s="78"/>
      <c r="M11" s="78"/>
      <c r="N11" s="69"/>
      <c r="O11" s="69"/>
      <c r="P11" s="69"/>
      <c r="Q11" s="69"/>
      <c r="R11" s="12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35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35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</row>
    <row r="12" spans="1:113" s="2" customFormat="1" ht="12.75" customHeight="1" x14ac:dyDescent="0.4">
      <c r="A12" s="11"/>
      <c r="B12" s="11"/>
      <c r="C12" s="11"/>
      <c r="D12" s="11"/>
      <c r="E12" s="11"/>
      <c r="F12" s="100" t="str">
        <f>IF(Y21=AH21,"",IF(Y21&lt;AH21,M19,AU19))</f>
        <v>境港三</v>
      </c>
      <c r="G12" s="114"/>
      <c r="H12" s="12"/>
      <c r="I12" s="14"/>
      <c r="J12" s="14"/>
      <c r="K12" s="69">
        <v>14</v>
      </c>
      <c r="L12" s="69"/>
      <c r="M12" s="14" t="s">
        <v>56</v>
      </c>
      <c r="N12" s="69">
        <v>18</v>
      </c>
      <c r="O12" s="69"/>
      <c r="P12" s="14"/>
      <c r="Q12" s="14"/>
      <c r="R12" s="56"/>
      <c r="S12" s="100" t="str">
        <f>IF(BT21=CC21,"",IF(BT21&lt;CC21,BH19,CP19))</f>
        <v>境港一</v>
      </c>
      <c r="T12" s="100"/>
      <c r="U12" s="11"/>
      <c r="V12" s="11"/>
      <c r="W12" s="11"/>
      <c r="X12" s="11"/>
      <c r="Y12" s="11"/>
      <c r="Z12" s="11"/>
      <c r="AA12" s="11"/>
      <c r="AB12" s="11"/>
      <c r="AC12" s="11"/>
      <c r="AD12" s="35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4"/>
      <c r="AX12" s="14"/>
      <c r="AY12" s="69">
        <v>18</v>
      </c>
      <c r="AZ12" s="69"/>
      <c r="BA12" s="14" t="s">
        <v>56</v>
      </c>
      <c r="BB12" s="69">
        <v>14</v>
      </c>
      <c r="BC12" s="69"/>
      <c r="BD12" s="14"/>
      <c r="BE12" s="14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35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</row>
    <row r="13" spans="1:113" s="2" customFormat="1" ht="12.75" customHeight="1" x14ac:dyDescent="0.4">
      <c r="A13" s="11"/>
      <c r="B13" s="11"/>
      <c r="C13" s="11"/>
      <c r="D13" s="11"/>
      <c r="E13" s="11"/>
      <c r="F13" s="100"/>
      <c r="G13" s="114"/>
      <c r="H13" s="12"/>
      <c r="I13" s="14"/>
      <c r="J13" s="14"/>
      <c r="K13" s="69">
        <v>19</v>
      </c>
      <c r="L13" s="69"/>
      <c r="M13" s="14" t="s">
        <v>56</v>
      </c>
      <c r="N13" s="69">
        <v>19</v>
      </c>
      <c r="O13" s="69"/>
      <c r="P13" s="14"/>
      <c r="Q13" s="14"/>
      <c r="R13" s="56"/>
      <c r="S13" s="100"/>
      <c r="T13" s="100"/>
      <c r="U13" s="11"/>
      <c r="V13" s="11"/>
      <c r="W13" s="11"/>
      <c r="X13" s="11"/>
      <c r="Y13" s="11"/>
      <c r="Z13" s="11"/>
      <c r="AA13" s="11"/>
      <c r="AB13" s="100" t="str">
        <f>IF(Y21=AH21,"",IF(Y21&gt;AH21,M19,AU19))</f>
        <v>境港二</v>
      </c>
      <c r="AC13" s="100"/>
      <c r="AD13" s="35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4"/>
      <c r="AX13" s="14"/>
      <c r="AY13" s="69">
        <v>6</v>
      </c>
      <c r="AZ13" s="69"/>
      <c r="BA13" s="14" t="s">
        <v>56</v>
      </c>
      <c r="BB13" s="69">
        <v>16</v>
      </c>
      <c r="BC13" s="69"/>
      <c r="BD13" s="14"/>
      <c r="BE13" s="14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99" t="str">
        <f>IF(BT21=CC21,"",IF(BT21&gt;CC21,BH19,CP19))</f>
        <v>淀江</v>
      </c>
      <c r="CA13" s="100"/>
      <c r="CB13" s="10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</row>
    <row r="14" spans="1:113" s="2" customFormat="1" ht="12.75" customHeight="1" x14ac:dyDescent="0.4">
      <c r="A14" s="11" t="s">
        <v>68</v>
      </c>
      <c r="B14" s="11"/>
      <c r="C14" s="11"/>
      <c r="D14" s="11"/>
      <c r="E14" s="11"/>
      <c r="F14" s="100"/>
      <c r="G14" s="114"/>
      <c r="H14" s="75">
        <f>IF(K12="","",SUM(K12:K16))</f>
        <v>62</v>
      </c>
      <c r="I14" s="69"/>
      <c r="J14" s="14"/>
      <c r="K14" s="69">
        <v>14</v>
      </c>
      <c r="L14" s="69"/>
      <c r="M14" s="14" t="s">
        <v>56</v>
      </c>
      <c r="N14" s="69">
        <v>12</v>
      </c>
      <c r="O14" s="69"/>
      <c r="P14" s="14"/>
      <c r="Q14" s="69">
        <f>IF(N12="","",SUM(N12:O16))</f>
        <v>77</v>
      </c>
      <c r="R14" s="120"/>
      <c r="S14" s="100"/>
      <c r="T14" s="100"/>
      <c r="U14" s="11"/>
      <c r="V14" s="11"/>
      <c r="W14" s="11"/>
      <c r="X14" s="11"/>
      <c r="Y14" s="11"/>
      <c r="Z14" s="11"/>
      <c r="AA14" s="11"/>
      <c r="AB14" s="100"/>
      <c r="AC14" s="100"/>
      <c r="AD14" s="35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69">
        <f>IF(AY12="","",SUM(AY12:AZ16))</f>
        <v>50</v>
      </c>
      <c r="AW14" s="69"/>
      <c r="AX14" s="14"/>
      <c r="AY14" s="69">
        <v>11</v>
      </c>
      <c r="AZ14" s="69"/>
      <c r="BA14" s="14" t="s">
        <v>56</v>
      </c>
      <c r="BB14" s="69">
        <v>5</v>
      </c>
      <c r="BC14" s="69"/>
      <c r="BD14" s="14"/>
      <c r="BE14" s="69">
        <f>IF(BB12="","",SUM(BB12:BC16))</f>
        <v>51</v>
      </c>
      <c r="BF14" s="69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99"/>
      <c r="CA14" s="100"/>
      <c r="CB14" s="10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</row>
    <row r="15" spans="1:113" s="2" customFormat="1" ht="12.75" customHeight="1" x14ac:dyDescent="0.4">
      <c r="A15" s="11"/>
      <c r="B15" s="11"/>
      <c r="C15" s="11"/>
      <c r="D15" s="11"/>
      <c r="E15" s="11"/>
      <c r="F15" s="100"/>
      <c r="G15" s="114"/>
      <c r="H15" s="12"/>
      <c r="I15" s="14"/>
      <c r="J15" s="14"/>
      <c r="K15" s="69">
        <v>15</v>
      </c>
      <c r="L15" s="69"/>
      <c r="M15" s="14" t="s">
        <v>56</v>
      </c>
      <c r="N15" s="69">
        <v>28</v>
      </c>
      <c r="O15" s="69"/>
      <c r="P15" s="14"/>
      <c r="Q15" s="14"/>
      <c r="R15" s="56"/>
      <c r="S15" s="100"/>
      <c r="T15" s="100"/>
      <c r="U15" s="11"/>
      <c r="V15" s="11"/>
      <c r="W15" s="11"/>
      <c r="X15" s="11"/>
      <c r="Y15" s="11"/>
      <c r="Z15" s="11"/>
      <c r="AA15" s="11"/>
      <c r="AB15" s="100"/>
      <c r="AC15" s="100"/>
      <c r="AD15" s="35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4"/>
      <c r="AX15" s="14"/>
      <c r="AY15" s="69">
        <v>15</v>
      </c>
      <c r="AZ15" s="69"/>
      <c r="BA15" s="14" t="s">
        <v>56</v>
      </c>
      <c r="BB15" s="69">
        <v>16</v>
      </c>
      <c r="BC15" s="69"/>
      <c r="BD15" s="14"/>
      <c r="BE15" s="14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99"/>
      <c r="CA15" s="100"/>
      <c r="CB15" s="10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</row>
    <row r="16" spans="1:113" s="2" customFormat="1" ht="12.75" customHeight="1" x14ac:dyDescent="0.4">
      <c r="A16" s="11"/>
      <c r="B16" s="11"/>
      <c r="C16" s="11"/>
      <c r="D16" s="11"/>
      <c r="E16" s="11"/>
      <c r="F16" s="100"/>
      <c r="G16" s="114"/>
      <c r="H16" s="12"/>
      <c r="I16" s="14"/>
      <c r="J16" s="14"/>
      <c r="K16" s="69"/>
      <c r="L16" s="69"/>
      <c r="M16" s="14" t="str">
        <f>IF(K15="","",IF(SUM(K12:L15)=SUM(N12:O15),"-",""))</f>
        <v/>
      </c>
      <c r="N16" s="69"/>
      <c r="O16" s="69"/>
      <c r="P16" s="14"/>
      <c r="Q16" s="14"/>
      <c r="R16" s="56"/>
      <c r="S16" s="100"/>
      <c r="T16" s="100"/>
      <c r="U16" s="11"/>
      <c r="V16" s="11"/>
      <c r="W16" s="11"/>
      <c r="X16" s="11"/>
      <c r="Y16" s="11"/>
      <c r="Z16" s="11"/>
      <c r="AA16" s="11"/>
      <c r="AB16" s="100"/>
      <c r="AC16" s="100"/>
      <c r="AD16" s="35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4"/>
      <c r="AX16" s="14"/>
      <c r="AY16" s="69"/>
      <c r="AZ16" s="69"/>
      <c r="BA16" s="14" t="str">
        <f>IF(AY15="","",IF(SUM(AY12:AZ15)=SUM(BB12:BC15),"-",""))</f>
        <v/>
      </c>
      <c r="BB16" s="69"/>
      <c r="BC16" s="69"/>
      <c r="BD16" s="14"/>
      <c r="BE16" s="14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99"/>
      <c r="CA16" s="100"/>
      <c r="CB16" s="10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</row>
    <row r="17" spans="1:105" s="2" customFormat="1" ht="18.75" customHeight="1" thickBot="1" x14ac:dyDescent="0.4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04"/>
      <c r="AC17" s="104"/>
      <c r="AD17" s="49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11"/>
      <c r="AV17" s="11"/>
      <c r="AW17" s="14"/>
      <c r="AX17" s="14"/>
      <c r="AY17" s="11"/>
      <c r="AZ17" s="11"/>
      <c r="BA17" s="11"/>
      <c r="BB17" s="11"/>
      <c r="BC17" s="11"/>
      <c r="BD17" s="14"/>
      <c r="BE17" s="14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01"/>
      <c r="CA17" s="102"/>
      <c r="CB17" s="51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</row>
    <row r="18" spans="1:105" s="2" customFormat="1" ht="12.75" customHeight="1" thickTop="1" x14ac:dyDescent="0.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1"/>
      <c r="O18" s="78" t="s">
        <v>23</v>
      </c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35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31"/>
      <c r="BJ18" s="78" t="s">
        <v>26</v>
      </c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35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</row>
    <row r="19" spans="1:105" s="2" customFormat="1" ht="12.75" customHeight="1" x14ac:dyDescent="0.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0" t="str">
        <f>IF(I27=R27,"",IF(I27&gt;R27,D43,X25))</f>
        <v>境港三</v>
      </c>
      <c r="N19" s="103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4"/>
      <c r="AA19" s="14"/>
      <c r="AB19" s="69">
        <v>13</v>
      </c>
      <c r="AC19" s="69"/>
      <c r="AD19" s="14" t="s">
        <v>56</v>
      </c>
      <c r="AE19" s="69">
        <v>11</v>
      </c>
      <c r="AF19" s="69"/>
      <c r="AG19" s="14"/>
      <c r="AH19" s="14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99" t="str">
        <f>IF(AP27=AY27,"",IF(AP27&gt;AY27,AN25,AZ43))</f>
        <v>境港二</v>
      </c>
      <c r="AV19" s="100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00" t="str">
        <f>IF(BD27=BM27,"",IF(BD27&gt;BM27,BC43,BO25))</f>
        <v>境港一</v>
      </c>
      <c r="BI19" s="103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4"/>
      <c r="BV19" s="14"/>
      <c r="BW19" s="69">
        <v>10</v>
      </c>
      <c r="BX19" s="69"/>
      <c r="BY19" s="14" t="s">
        <v>56</v>
      </c>
      <c r="BZ19" s="69">
        <v>10</v>
      </c>
      <c r="CA19" s="69"/>
      <c r="CB19" s="14"/>
      <c r="CC19" s="14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99" t="str">
        <f>IF(CK27=CT27,"",IF(CK27&gt;CT27,CE25,CY43))</f>
        <v>淀江</v>
      </c>
      <c r="CQ19" s="100"/>
      <c r="CR19" s="11"/>
      <c r="CS19" s="11"/>
      <c r="CT19" s="11"/>
      <c r="CU19" s="11"/>
      <c r="CV19" s="11"/>
      <c r="CW19" s="11"/>
      <c r="CX19" s="11"/>
      <c r="CY19" s="11"/>
      <c r="CZ19" s="11"/>
      <c r="DA19" s="11"/>
    </row>
    <row r="20" spans="1:105" s="2" customFormat="1" ht="12.75" customHeight="1" x14ac:dyDescent="0.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0"/>
      <c r="N20" s="103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4"/>
      <c r="AA20" s="14"/>
      <c r="AB20" s="69">
        <v>18</v>
      </c>
      <c r="AC20" s="69"/>
      <c r="AD20" s="14" t="s">
        <v>56</v>
      </c>
      <c r="AE20" s="69">
        <v>16</v>
      </c>
      <c r="AF20" s="69"/>
      <c r="AG20" s="14"/>
      <c r="AH20" s="14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99"/>
      <c r="AV20" s="100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00"/>
      <c r="BI20" s="103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4"/>
      <c r="BV20" s="14"/>
      <c r="BW20" s="69">
        <v>8</v>
      </c>
      <c r="BX20" s="69"/>
      <c r="BY20" s="14" t="s">
        <v>56</v>
      </c>
      <c r="BZ20" s="69">
        <v>9</v>
      </c>
      <c r="CA20" s="69"/>
      <c r="CB20" s="14"/>
      <c r="CC20" s="14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99"/>
      <c r="CQ20" s="100"/>
      <c r="CR20" s="11"/>
      <c r="CS20" s="11"/>
      <c r="CT20" s="11"/>
      <c r="CU20" s="11"/>
      <c r="CV20" s="11"/>
      <c r="CW20" s="11"/>
      <c r="CX20" s="11"/>
      <c r="CY20" s="11"/>
      <c r="CZ20" s="11"/>
      <c r="DA20" s="11"/>
    </row>
    <row r="21" spans="1:105" s="2" customFormat="1" ht="12.75" customHeight="1" x14ac:dyDescent="0.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0"/>
      <c r="N21" s="103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69">
        <f>IF(AB19="","",SUM(AB19:AB23))</f>
        <v>49</v>
      </c>
      <c r="Z21" s="69"/>
      <c r="AA21" s="14"/>
      <c r="AB21" s="69">
        <v>14</v>
      </c>
      <c r="AC21" s="69"/>
      <c r="AD21" s="14" t="s">
        <v>56</v>
      </c>
      <c r="AE21" s="69">
        <v>19</v>
      </c>
      <c r="AF21" s="69"/>
      <c r="AG21" s="14"/>
      <c r="AH21" s="69">
        <f>IF(AE19="","",SUM(AE19:AE23))</f>
        <v>64</v>
      </c>
      <c r="AI21" s="69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99"/>
      <c r="AV21" s="100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00"/>
      <c r="BI21" s="103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69">
        <f>IF(BW19="","",SUM(BW19:BW23))</f>
        <v>47</v>
      </c>
      <c r="BU21" s="69"/>
      <c r="BV21" s="14"/>
      <c r="BW21" s="69">
        <v>16</v>
      </c>
      <c r="BX21" s="69"/>
      <c r="BY21" s="14" t="s">
        <v>56</v>
      </c>
      <c r="BZ21" s="69">
        <v>15</v>
      </c>
      <c r="CA21" s="69"/>
      <c r="CB21" s="14"/>
      <c r="CC21" s="69">
        <f>IF(BZ19="","",SUM(BZ19:BZ23))</f>
        <v>52</v>
      </c>
      <c r="CD21" s="69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99"/>
      <c r="CQ21" s="100"/>
      <c r="CR21" s="11"/>
      <c r="CS21" s="11"/>
      <c r="CT21" s="11"/>
      <c r="CU21" s="11"/>
      <c r="CV21" s="11"/>
      <c r="CW21" s="11"/>
      <c r="CX21" s="11"/>
      <c r="CY21" s="11"/>
      <c r="CZ21" s="11"/>
      <c r="DA21" s="11"/>
    </row>
    <row r="22" spans="1:105" s="2" customFormat="1" ht="12.75" customHeight="1" thickBot="1" x14ac:dyDescent="0.4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0"/>
      <c r="N22" s="103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4"/>
      <c r="AA22" s="14"/>
      <c r="AB22" s="69">
        <v>4</v>
      </c>
      <c r="AC22" s="69"/>
      <c r="AD22" s="14" t="s">
        <v>56</v>
      </c>
      <c r="AE22" s="69">
        <v>18</v>
      </c>
      <c r="AF22" s="69"/>
      <c r="AG22" s="14"/>
      <c r="AH22" s="14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99"/>
      <c r="AV22" s="100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00"/>
      <c r="BI22" s="103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4"/>
      <c r="BV22" s="14"/>
      <c r="BW22" s="69">
        <v>13</v>
      </c>
      <c r="BX22" s="69"/>
      <c r="BY22" s="14" t="s">
        <v>56</v>
      </c>
      <c r="BZ22" s="69">
        <v>18</v>
      </c>
      <c r="CA22" s="69"/>
      <c r="CB22" s="14"/>
      <c r="CC22" s="14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99"/>
      <c r="CQ22" s="100"/>
      <c r="CR22" s="11"/>
      <c r="CS22" s="11"/>
      <c r="CT22" s="11"/>
      <c r="CU22" s="11"/>
      <c r="CV22" s="11"/>
      <c r="CW22" s="11"/>
      <c r="CX22" s="11"/>
      <c r="CY22" s="11"/>
      <c r="CZ22" s="11"/>
      <c r="DA22" s="11"/>
    </row>
    <row r="23" spans="1:105" s="2" customFormat="1" ht="18" customHeight="1" thickBot="1" x14ac:dyDescent="0.45">
      <c r="A23" s="15"/>
      <c r="B23" s="15"/>
      <c r="C23" s="15"/>
      <c r="D23" s="15"/>
      <c r="E23" s="41"/>
      <c r="F23" s="41"/>
      <c r="G23" s="41"/>
      <c r="H23" s="41"/>
      <c r="I23" s="41"/>
      <c r="J23" s="41"/>
      <c r="K23" s="41"/>
      <c r="L23" s="41"/>
      <c r="M23" s="102"/>
      <c r="N23" s="111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1"/>
      <c r="Z23" s="14"/>
      <c r="AA23" s="14"/>
      <c r="AB23" s="69"/>
      <c r="AC23" s="69"/>
      <c r="AD23" s="14" t="str">
        <f>IF(AB22="","",IF(SUM(AB19:AC22)=SUM(AE19:AF22),"-",""))</f>
        <v/>
      </c>
      <c r="AE23" s="69"/>
      <c r="AF23" s="69"/>
      <c r="AG23" s="14"/>
      <c r="AH23" s="14"/>
      <c r="AI23" s="11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01"/>
      <c r="AV23" s="102"/>
      <c r="AW23" s="41"/>
      <c r="AX23" s="41"/>
      <c r="AY23" s="41"/>
      <c r="AZ23" s="41"/>
      <c r="BA23" s="15"/>
      <c r="BB23" s="15"/>
      <c r="BC23" s="15"/>
      <c r="BD23" s="41"/>
      <c r="BE23" s="41"/>
      <c r="BF23" s="41"/>
      <c r="BG23" s="41"/>
      <c r="BH23" s="102"/>
      <c r="BI23" s="111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1"/>
      <c r="BU23" s="14"/>
      <c r="BV23" s="14"/>
      <c r="BW23" s="97"/>
      <c r="BX23" s="97"/>
      <c r="BY23" s="14" t="str">
        <f>IF(BW22="","",IF(SUM(BW19:BX22)=SUM(BZ19:CA22),"-",""))</f>
        <v/>
      </c>
      <c r="BZ23" s="97"/>
      <c r="CA23" s="97"/>
      <c r="CB23" s="14"/>
      <c r="CC23" s="14"/>
      <c r="CD23" s="11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01"/>
      <c r="CQ23" s="102"/>
      <c r="CR23" s="41"/>
      <c r="CS23" s="41"/>
      <c r="CT23" s="41"/>
      <c r="CU23" s="41"/>
      <c r="CV23" s="41"/>
      <c r="CW23" s="41"/>
      <c r="CX23" s="41"/>
      <c r="CY23" s="41"/>
      <c r="CZ23" s="15"/>
      <c r="DA23" s="11"/>
    </row>
    <row r="24" spans="1:105" s="2" customFormat="1" ht="12.75" customHeight="1" thickTop="1" x14ac:dyDescent="0.4">
      <c r="A24" s="11"/>
      <c r="B24" s="11"/>
      <c r="C24" s="11"/>
      <c r="D24" s="31"/>
      <c r="E24" s="69" t="s">
        <v>21</v>
      </c>
      <c r="F24" s="69"/>
      <c r="G24" s="69"/>
      <c r="H24" s="69"/>
      <c r="I24" s="69"/>
      <c r="J24" s="69"/>
      <c r="K24" s="69"/>
      <c r="L24" s="69"/>
      <c r="M24" s="69"/>
      <c r="N24" s="69"/>
      <c r="O24" s="78"/>
      <c r="P24" s="78"/>
      <c r="Q24" s="78"/>
      <c r="R24" s="78"/>
      <c r="S24" s="78"/>
      <c r="T24" s="78"/>
      <c r="U24" s="78"/>
      <c r="V24" s="78"/>
      <c r="W24" s="78"/>
      <c r="X24" s="35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31"/>
      <c r="AP24" s="78" t="s">
        <v>22</v>
      </c>
      <c r="AQ24" s="78"/>
      <c r="AR24" s="78"/>
      <c r="AS24" s="78"/>
      <c r="AT24" s="78"/>
      <c r="AU24" s="69"/>
      <c r="AV24" s="69"/>
      <c r="AW24" s="69"/>
      <c r="AX24" s="69"/>
      <c r="AY24" s="69"/>
      <c r="AZ24" s="69"/>
      <c r="BA24" s="35"/>
      <c r="BB24" s="11"/>
      <c r="BC24" s="31"/>
      <c r="BD24" s="69" t="s">
        <v>24</v>
      </c>
      <c r="BE24" s="69"/>
      <c r="BF24" s="69"/>
      <c r="BG24" s="69"/>
      <c r="BH24" s="69"/>
      <c r="BI24" s="69"/>
      <c r="BJ24" s="78"/>
      <c r="BK24" s="78"/>
      <c r="BL24" s="78"/>
      <c r="BM24" s="78"/>
      <c r="BN24" s="78"/>
      <c r="BO24" s="35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31"/>
      <c r="CG24" s="78" t="s">
        <v>25</v>
      </c>
      <c r="CH24" s="78"/>
      <c r="CI24" s="78"/>
      <c r="CJ24" s="78"/>
      <c r="CK24" s="78"/>
      <c r="CL24" s="78"/>
      <c r="CM24" s="78"/>
      <c r="CN24" s="78"/>
      <c r="CO24" s="78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35"/>
      <c r="DA24" s="11"/>
    </row>
    <row r="25" spans="1:105" s="2" customFormat="1" ht="12.75" customHeight="1" x14ac:dyDescent="0.4">
      <c r="A25" s="11"/>
      <c r="B25" s="11"/>
      <c r="C25" s="11"/>
      <c r="D25" s="31"/>
      <c r="E25" s="11"/>
      <c r="F25" s="11"/>
      <c r="G25" s="11"/>
      <c r="H25" s="11"/>
      <c r="I25" s="11"/>
      <c r="J25" s="14"/>
      <c r="K25" s="14"/>
      <c r="L25" s="69">
        <v>22</v>
      </c>
      <c r="M25" s="69"/>
      <c r="N25" s="14" t="s">
        <v>56</v>
      </c>
      <c r="O25" s="69">
        <v>6</v>
      </c>
      <c r="P25" s="69"/>
      <c r="Q25" s="14"/>
      <c r="R25" s="14"/>
      <c r="S25" s="11"/>
      <c r="T25" s="11"/>
      <c r="U25" s="11"/>
      <c r="V25" s="11"/>
      <c r="W25" s="11"/>
      <c r="X25" s="99" t="str">
        <f>IF(O33=X33,"",IF(O33&gt;X33,M31,Z31))</f>
        <v>岸本</v>
      </c>
      <c r="Y25" s="10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00" t="str">
        <f>IF(AM33=AV33,"",IF(AM33&gt;AV33,AK31,AW43))</f>
        <v>弓ヶ浜</v>
      </c>
      <c r="AO25" s="103"/>
      <c r="AP25" s="11"/>
      <c r="AQ25" s="14"/>
      <c r="AR25" s="14"/>
      <c r="AS25" s="69">
        <v>11</v>
      </c>
      <c r="AT25" s="69"/>
      <c r="AU25" s="14" t="s">
        <v>56</v>
      </c>
      <c r="AV25" s="69">
        <v>24</v>
      </c>
      <c r="AW25" s="69"/>
      <c r="AX25" s="14"/>
      <c r="AY25" s="14"/>
      <c r="AZ25" s="11"/>
      <c r="BA25" s="35"/>
      <c r="BB25" s="11"/>
      <c r="BC25" s="31"/>
      <c r="BD25" s="11"/>
      <c r="BE25" s="14"/>
      <c r="BF25" s="14"/>
      <c r="BG25" s="69">
        <v>12</v>
      </c>
      <c r="BH25" s="69"/>
      <c r="BI25" s="14" t="s">
        <v>56</v>
      </c>
      <c r="BJ25" s="69">
        <v>13</v>
      </c>
      <c r="BK25" s="69"/>
      <c r="BL25" s="14"/>
      <c r="BM25" s="14"/>
      <c r="BN25" s="11"/>
      <c r="BO25" s="99" t="str">
        <f>IF(BG33=BP33,"",IF(BG33&gt;BP33,BF43,BR31))</f>
        <v>境港一</v>
      </c>
      <c r="BP25" s="100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00" t="str">
        <f>IF(CE33=CN33,"",IF(CE33&gt;CN33,CC31,CP31))</f>
        <v>福米</v>
      </c>
      <c r="CF25" s="103"/>
      <c r="CG25" s="11"/>
      <c r="CH25" s="11"/>
      <c r="CI25" s="11"/>
      <c r="CJ25" s="11"/>
      <c r="CK25" s="11"/>
      <c r="CL25" s="14"/>
      <c r="CM25" s="14"/>
      <c r="CN25" s="69">
        <v>10</v>
      </c>
      <c r="CO25" s="69"/>
      <c r="CP25" s="14" t="s">
        <v>56</v>
      </c>
      <c r="CQ25" s="69">
        <v>18</v>
      </c>
      <c r="CR25" s="69"/>
      <c r="CS25" s="14"/>
      <c r="CT25" s="14"/>
      <c r="CU25" s="11"/>
      <c r="CV25" s="11"/>
      <c r="CW25" s="11"/>
      <c r="CX25" s="11"/>
      <c r="CY25" s="11"/>
      <c r="CZ25" s="35"/>
      <c r="DA25" s="11"/>
    </row>
    <row r="26" spans="1:105" s="2" customFormat="1" ht="12.75" customHeight="1" x14ac:dyDescent="0.4">
      <c r="A26" s="11"/>
      <c r="B26" s="11"/>
      <c r="C26" s="11"/>
      <c r="D26" s="31"/>
      <c r="E26" s="11"/>
      <c r="F26" s="11"/>
      <c r="G26" s="11"/>
      <c r="H26" s="11"/>
      <c r="I26" s="11"/>
      <c r="J26" s="14"/>
      <c r="K26" s="14"/>
      <c r="L26" s="69">
        <v>11</v>
      </c>
      <c r="M26" s="69"/>
      <c r="N26" s="14" t="s">
        <v>56</v>
      </c>
      <c r="O26" s="69">
        <v>15</v>
      </c>
      <c r="P26" s="69"/>
      <c r="Q26" s="14"/>
      <c r="R26" s="14"/>
      <c r="S26" s="11"/>
      <c r="T26" s="11"/>
      <c r="U26" s="11"/>
      <c r="V26" s="11"/>
      <c r="W26" s="11"/>
      <c r="X26" s="99"/>
      <c r="Y26" s="10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00"/>
      <c r="AO26" s="103"/>
      <c r="AP26" s="11"/>
      <c r="AQ26" s="14"/>
      <c r="AR26" s="14"/>
      <c r="AS26" s="69">
        <v>14</v>
      </c>
      <c r="AT26" s="69"/>
      <c r="AU26" s="14" t="s">
        <v>56</v>
      </c>
      <c r="AV26" s="69">
        <v>8</v>
      </c>
      <c r="AW26" s="69"/>
      <c r="AX26" s="14"/>
      <c r="AY26" s="14"/>
      <c r="AZ26" s="11"/>
      <c r="BA26" s="35"/>
      <c r="BB26" s="11"/>
      <c r="BC26" s="31"/>
      <c r="BD26" s="11"/>
      <c r="BE26" s="14"/>
      <c r="BF26" s="14"/>
      <c r="BG26" s="69">
        <v>11</v>
      </c>
      <c r="BH26" s="69"/>
      <c r="BI26" s="14" t="s">
        <v>56</v>
      </c>
      <c r="BJ26" s="69">
        <v>12</v>
      </c>
      <c r="BK26" s="69"/>
      <c r="BL26" s="14"/>
      <c r="BM26" s="14"/>
      <c r="BN26" s="11"/>
      <c r="BO26" s="99"/>
      <c r="BP26" s="100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00"/>
      <c r="CF26" s="103"/>
      <c r="CG26" s="11"/>
      <c r="CH26" s="11"/>
      <c r="CI26" s="11"/>
      <c r="CJ26" s="11"/>
      <c r="CK26" s="11"/>
      <c r="CL26" s="14"/>
      <c r="CM26" s="14"/>
      <c r="CN26" s="69">
        <v>9</v>
      </c>
      <c r="CO26" s="69"/>
      <c r="CP26" s="14" t="s">
        <v>56</v>
      </c>
      <c r="CQ26" s="69">
        <v>16</v>
      </c>
      <c r="CR26" s="69"/>
      <c r="CS26" s="14"/>
      <c r="CT26" s="14"/>
      <c r="CU26" s="11"/>
      <c r="CV26" s="11"/>
      <c r="CW26" s="11"/>
      <c r="CX26" s="11"/>
      <c r="CY26" s="11"/>
      <c r="CZ26" s="35"/>
      <c r="DA26" s="11"/>
    </row>
    <row r="27" spans="1:105" s="2" customFormat="1" ht="12.75" customHeight="1" x14ac:dyDescent="0.4">
      <c r="A27" s="11"/>
      <c r="B27" s="11"/>
      <c r="C27" s="11"/>
      <c r="D27" s="31"/>
      <c r="E27" s="11"/>
      <c r="F27" s="11"/>
      <c r="G27" s="11"/>
      <c r="H27" s="11"/>
      <c r="I27" s="69">
        <f>IF(L25="","",SUM(L25:L29))</f>
        <v>54</v>
      </c>
      <c r="J27" s="69"/>
      <c r="K27" s="14"/>
      <c r="L27" s="69">
        <v>16</v>
      </c>
      <c r="M27" s="69"/>
      <c r="N27" s="14" t="s">
        <v>56</v>
      </c>
      <c r="O27" s="69">
        <v>5</v>
      </c>
      <c r="P27" s="69"/>
      <c r="Q27" s="14"/>
      <c r="R27" s="69">
        <f>IF(O25="","",SUM(O25:O29))</f>
        <v>32</v>
      </c>
      <c r="S27" s="69"/>
      <c r="T27" s="11"/>
      <c r="U27" s="11"/>
      <c r="V27" s="11"/>
      <c r="W27" s="11"/>
      <c r="X27" s="99"/>
      <c r="Y27" s="10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00"/>
      <c r="AO27" s="103"/>
      <c r="AP27" s="69">
        <f>IF(AS25="","",SUM(AS25:AS29))</f>
        <v>57</v>
      </c>
      <c r="AQ27" s="69"/>
      <c r="AR27" s="14"/>
      <c r="AS27" s="69">
        <v>12</v>
      </c>
      <c r="AT27" s="69"/>
      <c r="AU27" s="14" t="s">
        <v>56</v>
      </c>
      <c r="AV27" s="69">
        <v>28</v>
      </c>
      <c r="AW27" s="69"/>
      <c r="AX27" s="14"/>
      <c r="AY27" s="69">
        <f>IF(AV25="","",SUM(AV25:AV29))</f>
        <v>74</v>
      </c>
      <c r="AZ27" s="69"/>
      <c r="BA27" s="35"/>
      <c r="BB27" s="11"/>
      <c r="BC27" s="31"/>
      <c r="BD27" s="69">
        <f>IF(BG25="","",SUM(BG25:BG29))</f>
        <v>60</v>
      </c>
      <c r="BE27" s="69"/>
      <c r="BF27" s="14"/>
      <c r="BG27" s="69">
        <v>19</v>
      </c>
      <c r="BH27" s="69"/>
      <c r="BI27" s="14" t="s">
        <v>56</v>
      </c>
      <c r="BJ27" s="69">
        <v>21</v>
      </c>
      <c r="BK27" s="69"/>
      <c r="BL27" s="14"/>
      <c r="BM27" s="69">
        <f>IF(BJ25="","",SUM(BJ25:BJ29))</f>
        <v>63</v>
      </c>
      <c r="BN27" s="69"/>
      <c r="BO27" s="99"/>
      <c r="BP27" s="100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00"/>
      <c r="CF27" s="103"/>
      <c r="CG27" s="11"/>
      <c r="CH27" s="11"/>
      <c r="CI27" s="11"/>
      <c r="CJ27" s="11"/>
      <c r="CK27" s="69">
        <f>IF(CN25="","",SUM(CN25:CN29))</f>
        <v>29</v>
      </c>
      <c r="CL27" s="69"/>
      <c r="CM27" s="14"/>
      <c r="CN27" s="69">
        <v>5</v>
      </c>
      <c r="CO27" s="69"/>
      <c r="CP27" s="14" t="s">
        <v>56</v>
      </c>
      <c r="CQ27" s="69">
        <v>20</v>
      </c>
      <c r="CR27" s="69"/>
      <c r="CS27" s="14"/>
      <c r="CT27" s="69">
        <f>IF(CQ25="","",SUM(CQ25:CQ29))</f>
        <v>77</v>
      </c>
      <c r="CU27" s="69"/>
      <c r="CV27" s="11"/>
      <c r="CW27" s="11"/>
      <c r="CX27" s="11"/>
      <c r="CY27" s="11"/>
      <c r="CZ27" s="35"/>
      <c r="DA27" s="11"/>
    </row>
    <row r="28" spans="1:105" s="2" customFormat="1" ht="12.75" customHeight="1" x14ac:dyDescent="0.4">
      <c r="A28" s="11" t="s">
        <v>69</v>
      </c>
      <c r="B28" s="11"/>
      <c r="C28" s="11"/>
      <c r="D28" s="31"/>
      <c r="E28" s="11"/>
      <c r="F28" s="11"/>
      <c r="G28" s="11"/>
      <c r="H28" s="11"/>
      <c r="I28" s="11"/>
      <c r="J28" s="14"/>
      <c r="K28" s="14"/>
      <c r="L28" s="69">
        <v>5</v>
      </c>
      <c r="M28" s="69"/>
      <c r="N28" s="14" t="s">
        <v>56</v>
      </c>
      <c r="O28" s="69">
        <v>6</v>
      </c>
      <c r="P28" s="69"/>
      <c r="Q28" s="14"/>
      <c r="R28" s="14"/>
      <c r="S28" s="11"/>
      <c r="T28" s="11"/>
      <c r="U28" s="11"/>
      <c r="V28" s="11"/>
      <c r="W28" s="11"/>
      <c r="X28" s="99"/>
      <c r="Y28" s="10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00"/>
      <c r="AO28" s="103"/>
      <c r="AP28" s="11"/>
      <c r="AQ28" s="14"/>
      <c r="AR28" s="14"/>
      <c r="AS28" s="69">
        <v>20</v>
      </c>
      <c r="AT28" s="69"/>
      <c r="AU28" s="14" t="s">
        <v>56</v>
      </c>
      <c r="AV28" s="69">
        <v>14</v>
      </c>
      <c r="AW28" s="69"/>
      <c r="AX28" s="14"/>
      <c r="AY28" s="14"/>
      <c r="AZ28" s="11"/>
      <c r="BA28" s="35"/>
      <c r="BB28" s="11"/>
      <c r="BC28" s="31"/>
      <c r="BD28" s="11"/>
      <c r="BE28" s="14"/>
      <c r="BF28" s="14"/>
      <c r="BG28" s="69">
        <v>18</v>
      </c>
      <c r="BH28" s="69"/>
      <c r="BI28" s="14" t="s">
        <v>56</v>
      </c>
      <c r="BJ28" s="69">
        <v>17</v>
      </c>
      <c r="BK28" s="69"/>
      <c r="BL28" s="14"/>
      <c r="BM28" s="14"/>
      <c r="BN28" s="11"/>
      <c r="BO28" s="99"/>
      <c r="BP28" s="100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00"/>
      <c r="CF28" s="103"/>
      <c r="CG28" s="11"/>
      <c r="CH28" s="11"/>
      <c r="CI28" s="11"/>
      <c r="CJ28" s="11"/>
      <c r="CK28" s="11"/>
      <c r="CL28" s="14"/>
      <c r="CM28" s="14"/>
      <c r="CN28" s="69">
        <v>5</v>
      </c>
      <c r="CO28" s="69"/>
      <c r="CP28" s="14" t="s">
        <v>56</v>
      </c>
      <c r="CQ28" s="69">
        <v>23</v>
      </c>
      <c r="CR28" s="69"/>
      <c r="CS28" s="14"/>
      <c r="CT28" s="14"/>
      <c r="CU28" s="11"/>
      <c r="CV28" s="11"/>
      <c r="CW28" s="11"/>
      <c r="CX28" s="11"/>
      <c r="CY28" s="11"/>
      <c r="CZ28" s="35"/>
      <c r="DA28" s="11"/>
    </row>
    <row r="29" spans="1:105" s="2" customFormat="1" ht="12.75" customHeight="1" thickBot="1" x14ac:dyDescent="0.45">
      <c r="A29" s="11"/>
      <c r="B29" s="11"/>
      <c r="C29" s="11"/>
      <c r="D29" s="31"/>
      <c r="E29" s="11"/>
      <c r="F29" s="11"/>
      <c r="G29" s="11"/>
      <c r="H29" s="11"/>
      <c r="I29" s="11"/>
      <c r="J29" s="14"/>
      <c r="K29" s="14"/>
      <c r="L29" s="69"/>
      <c r="M29" s="69"/>
      <c r="N29" s="14" t="str">
        <f>IF(L28="","",IF(SUM(L25:M28)=SUM(O25:P28),"-",""))</f>
        <v/>
      </c>
      <c r="O29" s="69"/>
      <c r="P29" s="69"/>
      <c r="Q29" s="14"/>
      <c r="R29" s="14"/>
      <c r="S29" s="11"/>
      <c r="T29" s="16"/>
      <c r="U29" s="16"/>
      <c r="V29" s="16"/>
      <c r="W29" s="16"/>
      <c r="X29" s="101"/>
      <c r="Y29" s="102"/>
      <c r="Z29" s="17"/>
      <c r="AA29" s="17"/>
      <c r="AB29" s="17"/>
      <c r="AC29" s="17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04"/>
      <c r="AO29" s="105"/>
      <c r="AP29" s="32"/>
      <c r="AQ29" s="37"/>
      <c r="AR29" s="37"/>
      <c r="AS29" s="115"/>
      <c r="AT29" s="115"/>
      <c r="AU29" s="37" t="str">
        <f>IF(AS28="","",IF(SUM(AS25:AT28)=SUM(AV25:AW28),"-",""))</f>
        <v/>
      </c>
      <c r="AV29" s="115"/>
      <c r="AW29" s="115"/>
      <c r="AX29" s="14"/>
      <c r="AY29" s="14"/>
      <c r="AZ29" s="11"/>
      <c r="BA29" s="35"/>
      <c r="BB29" s="11"/>
      <c r="BC29" s="31"/>
      <c r="BD29" s="11"/>
      <c r="BE29" s="14"/>
      <c r="BF29" s="14"/>
      <c r="BG29" s="115"/>
      <c r="BH29" s="115"/>
      <c r="BI29" s="37" t="str">
        <f>IF(BG28="","",IF(SUM(BG25:BH28)=SUM(BJ25:BK28),"-",""))</f>
        <v/>
      </c>
      <c r="BJ29" s="115"/>
      <c r="BK29" s="115"/>
      <c r="BL29" s="37"/>
      <c r="BM29" s="37"/>
      <c r="BN29" s="32"/>
      <c r="BO29" s="112"/>
      <c r="BP29" s="104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02"/>
      <c r="CF29" s="111"/>
      <c r="CG29" s="11"/>
      <c r="CH29" s="11"/>
      <c r="CI29" s="11"/>
      <c r="CJ29" s="11"/>
      <c r="CK29" s="11"/>
      <c r="CL29" s="14"/>
      <c r="CM29" s="14"/>
      <c r="CN29" s="69"/>
      <c r="CO29" s="69"/>
      <c r="CP29" s="14" t="str">
        <f>IF(CN28="","",IF(SUM(CN25:CO28)=SUM(CQ25:CR28),"-",""))</f>
        <v/>
      </c>
      <c r="CQ29" s="69"/>
      <c r="CR29" s="69"/>
      <c r="CS29" s="14"/>
      <c r="CT29" s="14"/>
      <c r="CU29" s="11"/>
      <c r="CV29" s="17"/>
      <c r="CW29" s="17"/>
      <c r="CX29" s="17"/>
      <c r="CY29" s="17"/>
      <c r="CZ29" s="35"/>
      <c r="DA29" s="11"/>
    </row>
    <row r="30" spans="1:105" s="2" customFormat="1" ht="12.75" customHeight="1" thickTop="1" x14ac:dyDescent="0.4">
      <c r="A30" s="11"/>
      <c r="B30" s="11"/>
      <c r="C30" s="11"/>
      <c r="D30" s="31"/>
      <c r="E30" s="11"/>
      <c r="F30" s="11"/>
      <c r="G30" s="11"/>
      <c r="H30" s="11"/>
      <c r="I30" s="11"/>
      <c r="J30" s="11"/>
      <c r="K30" s="11"/>
      <c r="L30" s="11"/>
      <c r="M30" s="11"/>
      <c r="N30" s="31"/>
      <c r="O30" s="78" t="s">
        <v>19</v>
      </c>
      <c r="P30" s="78"/>
      <c r="Q30" s="78"/>
      <c r="R30" s="78"/>
      <c r="S30" s="78"/>
      <c r="T30" s="78"/>
      <c r="U30" s="78"/>
      <c r="V30" s="78"/>
      <c r="W30" s="78"/>
      <c r="X30" s="69"/>
      <c r="Y30" s="69"/>
      <c r="Z30" s="34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31"/>
      <c r="AM30" s="78" t="s">
        <v>20</v>
      </c>
      <c r="AN30" s="78"/>
      <c r="AO30" s="78"/>
      <c r="AP30" s="69"/>
      <c r="AQ30" s="69"/>
      <c r="AR30" s="69"/>
      <c r="AS30" s="69"/>
      <c r="AT30" s="69"/>
      <c r="AU30" s="69"/>
      <c r="AV30" s="69"/>
      <c r="AW30" s="69"/>
      <c r="AX30" s="35"/>
      <c r="AY30" s="11"/>
      <c r="AZ30" s="11"/>
      <c r="BA30" s="35"/>
      <c r="BB30" s="11"/>
      <c r="BC30" s="31"/>
      <c r="BD30" s="11"/>
      <c r="BE30" s="11"/>
      <c r="BF30" s="42"/>
      <c r="BG30" s="69" t="s">
        <v>23</v>
      </c>
      <c r="BH30" s="69"/>
      <c r="BI30" s="69"/>
      <c r="BJ30" s="69"/>
      <c r="BK30" s="69"/>
      <c r="BL30" s="69"/>
      <c r="BM30" s="69"/>
      <c r="BN30" s="69"/>
      <c r="BO30" s="78"/>
      <c r="BP30" s="78"/>
      <c r="BQ30" s="78"/>
      <c r="BR30" s="35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7"/>
      <c r="CD30" s="42"/>
      <c r="CE30" s="69" t="s">
        <v>26</v>
      </c>
      <c r="CF30" s="69"/>
      <c r="CG30" s="78"/>
      <c r="CH30" s="78"/>
      <c r="CI30" s="78"/>
      <c r="CJ30" s="78"/>
      <c r="CK30" s="78"/>
      <c r="CL30" s="78"/>
      <c r="CM30" s="78"/>
      <c r="CN30" s="78"/>
      <c r="CO30" s="78"/>
      <c r="CP30" s="35"/>
      <c r="CQ30" s="11"/>
      <c r="CR30" s="11"/>
      <c r="CS30" s="11"/>
      <c r="CT30" s="11"/>
      <c r="CU30" s="11"/>
      <c r="CV30" s="11"/>
      <c r="CW30" s="11"/>
      <c r="CX30" s="11"/>
      <c r="CY30" s="11"/>
      <c r="CZ30" s="35"/>
      <c r="DA30" s="11"/>
    </row>
    <row r="31" spans="1:105" s="2" customFormat="1" ht="12.75" customHeight="1" x14ac:dyDescent="0.4">
      <c r="A31" s="11"/>
      <c r="B31" s="11"/>
      <c r="C31" s="11"/>
      <c r="D31" s="31"/>
      <c r="E31" s="11"/>
      <c r="F31" s="11"/>
      <c r="G31" s="11"/>
      <c r="H31" s="11"/>
      <c r="I31" s="11"/>
      <c r="J31" s="11"/>
      <c r="K31" s="11"/>
      <c r="L31" s="11"/>
      <c r="M31" s="100" t="str">
        <f>IF(H39=Q39,"",IF(H39&gt;Q39,G43,R43))</f>
        <v>箕蚊屋</v>
      </c>
      <c r="N31" s="103"/>
      <c r="O31" s="11"/>
      <c r="P31" s="14"/>
      <c r="Q31" s="14"/>
      <c r="R31" s="69">
        <v>10</v>
      </c>
      <c r="S31" s="69"/>
      <c r="T31" s="14" t="s">
        <v>56</v>
      </c>
      <c r="U31" s="69">
        <v>13</v>
      </c>
      <c r="V31" s="69"/>
      <c r="W31" s="14"/>
      <c r="X31" s="14"/>
      <c r="Y31" s="11"/>
      <c r="Z31" s="99" t="str">
        <f>IF(V39=AE39,"",IF(V39&gt;AE39,U43,AF43))</f>
        <v>岸本</v>
      </c>
      <c r="AA31" s="100"/>
      <c r="AB31" s="11"/>
      <c r="AC31" s="11"/>
      <c r="AD31" s="11"/>
      <c r="AE31" s="11"/>
      <c r="AF31" s="11"/>
      <c r="AG31" s="11"/>
      <c r="AH31" s="11"/>
      <c r="AI31" s="11"/>
      <c r="AJ31" s="11"/>
      <c r="AK31" s="100" t="str">
        <f>IF(AJ39=AS39,"",IF(AJ39&gt;AS39,AI43,AT43))</f>
        <v>東山</v>
      </c>
      <c r="AL31" s="103"/>
      <c r="AM31" s="11"/>
      <c r="AN31" s="14"/>
      <c r="AO31" s="14"/>
      <c r="AP31" s="69">
        <v>10</v>
      </c>
      <c r="AQ31" s="69"/>
      <c r="AR31" s="14" t="s">
        <v>56</v>
      </c>
      <c r="AS31" s="69">
        <v>10</v>
      </c>
      <c r="AT31" s="69"/>
      <c r="AU31" s="14"/>
      <c r="AV31" s="14"/>
      <c r="AW31" s="11"/>
      <c r="AX31" s="35"/>
      <c r="AY31" s="11"/>
      <c r="AZ31" s="11"/>
      <c r="BA31" s="35"/>
      <c r="BB31" s="11"/>
      <c r="BC31" s="31"/>
      <c r="BD31" s="11"/>
      <c r="BE31" s="11"/>
      <c r="BF31" s="42"/>
      <c r="BG31" s="11"/>
      <c r="BH31" s="14"/>
      <c r="BI31" s="14"/>
      <c r="BJ31" s="69">
        <v>29</v>
      </c>
      <c r="BK31" s="69"/>
      <c r="BL31" s="14" t="s">
        <v>56</v>
      </c>
      <c r="BM31" s="69">
        <v>7</v>
      </c>
      <c r="BN31" s="69"/>
      <c r="BO31" s="14"/>
      <c r="BP31" s="14"/>
      <c r="BQ31" s="11"/>
      <c r="BR31" s="107" t="str">
        <f>IF(BJ39=BS39,"",IF(BJ39&gt;BS39,BI43,BT43))</f>
        <v>法勝寺</v>
      </c>
      <c r="BS31" s="108"/>
      <c r="BT31" s="11"/>
      <c r="BU31" s="11"/>
      <c r="BV31" s="11"/>
      <c r="BW31" s="11"/>
      <c r="BX31" s="11"/>
      <c r="BY31" s="11"/>
      <c r="BZ31" s="11"/>
      <c r="CA31" s="11"/>
      <c r="CB31" s="11"/>
      <c r="CC31" s="100" t="str">
        <f>IF(BX39=CG39,"",IF(BX39&gt;CG39,BW43,CH43))</f>
        <v>福米</v>
      </c>
      <c r="CD31" s="103"/>
      <c r="CE31" s="11"/>
      <c r="CF31" s="14"/>
      <c r="CG31" s="14"/>
      <c r="CH31" s="69">
        <v>14</v>
      </c>
      <c r="CI31" s="69"/>
      <c r="CJ31" s="14" t="s">
        <v>56</v>
      </c>
      <c r="CK31" s="69">
        <v>12</v>
      </c>
      <c r="CL31" s="69"/>
      <c r="CM31" s="14"/>
      <c r="CN31" s="14"/>
      <c r="CO31" s="11"/>
      <c r="CP31" s="99" t="str">
        <f>IF(CL39=CU39,"",IF(CL39&gt;CU39,CK43,CV43))</f>
        <v>福生</v>
      </c>
      <c r="CQ31" s="100"/>
      <c r="CR31" s="11"/>
      <c r="CS31" s="11"/>
      <c r="CT31" s="11"/>
      <c r="CU31" s="11"/>
      <c r="CV31" s="11"/>
      <c r="CW31" s="11"/>
      <c r="CX31" s="11"/>
      <c r="CY31" s="11"/>
      <c r="CZ31" s="35"/>
      <c r="DA31" s="11"/>
    </row>
    <row r="32" spans="1:105" s="2" customFormat="1" ht="12.75" customHeight="1" x14ac:dyDescent="0.4">
      <c r="A32" s="11"/>
      <c r="B32" s="11"/>
      <c r="C32" s="11"/>
      <c r="D32" s="31"/>
      <c r="E32" s="11"/>
      <c r="F32" s="11"/>
      <c r="G32" s="11"/>
      <c r="H32" s="11"/>
      <c r="I32" s="11"/>
      <c r="J32" s="11"/>
      <c r="K32" s="11"/>
      <c r="L32" s="11"/>
      <c r="M32" s="100"/>
      <c r="N32" s="103"/>
      <c r="O32" s="11"/>
      <c r="P32" s="14"/>
      <c r="Q32" s="14"/>
      <c r="R32" s="69">
        <v>19</v>
      </c>
      <c r="S32" s="69"/>
      <c r="T32" s="14" t="s">
        <v>56</v>
      </c>
      <c r="U32" s="69">
        <v>14</v>
      </c>
      <c r="V32" s="69"/>
      <c r="W32" s="14"/>
      <c r="X32" s="14"/>
      <c r="Y32" s="11"/>
      <c r="Z32" s="99"/>
      <c r="AA32" s="100"/>
      <c r="AB32" s="11"/>
      <c r="AC32" s="11"/>
      <c r="AD32" s="11"/>
      <c r="AE32" s="11"/>
      <c r="AF32" s="11"/>
      <c r="AG32" s="11"/>
      <c r="AH32" s="11"/>
      <c r="AI32" s="11"/>
      <c r="AJ32" s="11"/>
      <c r="AK32" s="100"/>
      <c r="AL32" s="103"/>
      <c r="AM32" s="11"/>
      <c r="AN32" s="14"/>
      <c r="AO32" s="14"/>
      <c r="AP32" s="69">
        <v>11</v>
      </c>
      <c r="AQ32" s="69"/>
      <c r="AR32" s="14" t="s">
        <v>56</v>
      </c>
      <c r="AS32" s="69">
        <v>16</v>
      </c>
      <c r="AT32" s="69"/>
      <c r="AU32" s="14"/>
      <c r="AV32" s="14"/>
      <c r="AW32" s="11"/>
      <c r="AX32" s="35"/>
      <c r="AY32" s="11"/>
      <c r="AZ32" s="11"/>
      <c r="BA32" s="35"/>
      <c r="BB32" s="11"/>
      <c r="BC32" s="31"/>
      <c r="BD32" s="11"/>
      <c r="BE32" s="11"/>
      <c r="BF32" s="42"/>
      <c r="BG32" s="11"/>
      <c r="BH32" s="14"/>
      <c r="BI32" s="14"/>
      <c r="BJ32" s="69">
        <v>8</v>
      </c>
      <c r="BK32" s="69"/>
      <c r="BL32" s="14" t="s">
        <v>56</v>
      </c>
      <c r="BM32" s="69">
        <v>16</v>
      </c>
      <c r="BN32" s="69"/>
      <c r="BO32" s="14"/>
      <c r="BP32" s="14"/>
      <c r="BQ32" s="11"/>
      <c r="BR32" s="107"/>
      <c r="BS32" s="108"/>
      <c r="BT32" s="11"/>
      <c r="BU32" s="11"/>
      <c r="BV32" s="11"/>
      <c r="BW32" s="11"/>
      <c r="BX32" s="11"/>
      <c r="BY32" s="11"/>
      <c r="BZ32" s="11"/>
      <c r="CA32" s="11"/>
      <c r="CB32" s="11"/>
      <c r="CC32" s="100"/>
      <c r="CD32" s="103"/>
      <c r="CE32" s="11"/>
      <c r="CF32" s="14"/>
      <c r="CG32" s="14"/>
      <c r="CH32" s="69">
        <v>21</v>
      </c>
      <c r="CI32" s="69"/>
      <c r="CJ32" s="14" t="s">
        <v>56</v>
      </c>
      <c r="CK32" s="69">
        <v>10</v>
      </c>
      <c r="CL32" s="69"/>
      <c r="CM32" s="14"/>
      <c r="CN32" s="14"/>
      <c r="CO32" s="11"/>
      <c r="CP32" s="99"/>
      <c r="CQ32" s="100"/>
      <c r="CR32" s="11"/>
      <c r="CS32" s="11"/>
      <c r="CT32" s="11"/>
      <c r="CU32" s="11"/>
      <c r="CV32" s="11"/>
      <c r="CW32" s="11"/>
      <c r="CX32" s="11"/>
      <c r="CY32" s="11"/>
      <c r="CZ32" s="35"/>
      <c r="DA32" s="11"/>
    </row>
    <row r="33" spans="1:113" s="2" customFormat="1" ht="12.75" customHeight="1" x14ac:dyDescent="0.4">
      <c r="A33" s="11"/>
      <c r="B33" s="11"/>
      <c r="C33" s="11"/>
      <c r="D33" s="31"/>
      <c r="E33" s="11"/>
      <c r="F33" s="11"/>
      <c r="G33" s="11"/>
      <c r="H33" s="11"/>
      <c r="I33" s="11"/>
      <c r="J33" s="11"/>
      <c r="K33" s="11"/>
      <c r="L33" s="11"/>
      <c r="M33" s="100"/>
      <c r="N33" s="103"/>
      <c r="O33" s="69">
        <f>IF(R31="","",SUM(R31:R35))</f>
        <v>61</v>
      </c>
      <c r="P33" s="69"/>
      <c r="Q33" s="14"/>
      <c r="R33" s="69">
        <v>18</v>
      </c>
      <c r="S33" s="69"/>
      <c r="T33" s="14" t="s">
        <v>56</v>
      </c>
      <c r="U33" s="69">
        <v>7</v>
      </c>
      <c r="V33" s="69"/>
      <c r="W33" s="14"/>
      <c r="X33" s="69">
        <f>IF(U31="","",SUM(U31:U35))</f>
        <v>62</v>
      </c>
      <c r="Y33" s="69"/>
      <c r="Z33" s="99"/>
      <c r="AA33" s="100"/>
      <c r="AB33" s="11"/>
      <c r="AC33" s="11"/>
      <c r="AD33" s="11"/>
      <c r="AE33" s="11"/>
      <c r="AF33" s="11"/>
      <c r="AG33" s="11"/>
      <c r="AH33" s="11"/>
      <c r="AI33" s="11"/>
      <c r="AJ33" s="11"/>
      <c r="AK33" s="100"/>
      <c r="AL33" s="103"/>
      <c r="AM33" s="69">
        <f>IF(AP31="","",SUM(AP31:AP35))</f>
        <v>49</v>
      </c>
      <c r="AN33" s="69"/>
      <c r="AO33" s="14"/>
      <c r="AP33" s="69">
        <v>11</v>
      </c>
      <c r="AQ33" s="69"/>
      <c r="AR33" s="14" t="s">
        <v>56</v>
      </c>
      <c r="AS33" s="69">
        <v>16</v>
      </c>
      <c r="AT33" s="69"/>
      <c r="AU33" s="14"/>
      <c r="AV33" s="69">
        <f>IF(AS31="","",SUM(AS31:AS35))</f>
        <v>64</v>
      </c>
      <c r="AW33" s="69"/>
      <c r="AX33" s="35"/>
      <c r="AY33" s="11"/>
      <c r="AZ33" s="11"/>
      <c r="BA33" s="35"/>
      <c r="BB33" s="11"/>
      <c r="BC33" s="31"/>
      <c r="BD33" s="11"/>
      <c r="BE33" s="11"/>
      <c r="BF33" s="42"/>
      <c r="BG33" s="69">
        <f>IF(BJ31="","",SUM(BJ31:BJ35))</f>
        <v>67</v>
      </c>
      <c r="BH33" s="69"/>
      <c r="BI33" s="14"/>
      <c r="BJ33" s="69">
        <v>20</v>
      </c>
      <c r="BK33" s="69"/>
      <c r="BL33" s="14" t="s">
        <v>56</v>
      </c>
      <c r="BM33" s="69">
        <v>8</v>
      </c>
      <c r="BN33" s="69"/>
      <c r="BO33" s="14"/>
      <c r="BP33" s="69">
        <f>IF(BM31="","",SUM(BM31:BM35))</f>
        <v>43</v>
      </c>
      <c r="BQ33" s="69"/>
      <c r="BR33" s="107"/>
      <c r="BS33" s="108"/>
      <c r="BT33" s="11"/>
      <c r="BU33" s="11"/>
      <c r="BV33" s="11"/>
      <c r="BW33" s="11"/>
      <c r="BX33" s="11"/>
      <c r="BY33" s="11"/>
      <c r="BZ33" s="11"/>
      <c r="CA33" s="11"/>
      <c r="CB33" s="11"/>
      <c r="CC33" s="100"/>
      <c r="CD33" s="103"/>
      <c r="CE33" s="69">
        <f>IF(CH31="","",SUM(CH31:CH35))</f>
        <v>63</v>
      </c>
      <c r="CF33" s="69"/>
      <c r="CG33" s="14"/>
      <c r="CH33" s="69">
        <v>15</v>
      </c>
      <c r="CI33" s="69"/>
      <c r="CJ33" s="14" t="s">
        <v>56</v>
      </c>
      <c r="CK33" s="69">
        <v>8</v>
      </c>
      <c r="CL33" s="69"/>
      <c r="CM33" s="14"/>
      <c r="CN33" s="69">
        <f>IF(CK31="","",SUM(CK31:CK35))</f>
        <v>49</v>
      </c>
      <c r="CO33" s="69"/>
      <c r="CP33" s="99"/>
      <c r="CQ33" s="100"/>
      <c r="CR33" s="11"/>
      <c r="CS33" s="11"/>
      <c r="CT33" s="11"/>
      <c r="CU33" s="11"/>
      <c r="CV33" s="11"/>
      <c r="CW33" s="11"/>
      <c r="CX33" s="11"/>
      <c r="CY33" s="11"/>
      <c r="CZ33" s="35"/>
      <c r="DA33" s="11"/>
    </row>
    <row r="34" spans="1:113" s="2" customFormat="1" ht="12.75" customHeight="1" thickBot="1" x14ac:dyDescent="0.45">
      <c r="A34" s="18"/>
      <c r="B34" s="18"/>
      <c r="C34" s="18"/>
      <c r="D34" s="40"/>
      <c r="E34" s="18"/>
      <c r="F34" s="18"/>
      <c r="G34" s="18"/>
      <c r="H34" s="18"/>
      <c r="I34" s="18"/>
      <c r="J34" s="18"/>
      <c r="K34" s="18"/>
      <c r="L34" s="18"/>
      <c r="M34" s="100"/>
      <c r="N34" s="103"/>
      <c r="O34" s="11"/>
      <c r="P34" s="14"/>
      <c r="Q34" s="14"/>
      <c r="R34" s="69">
        <v>14</v>
      </c>
      <c r="S34" s="69"/>
      <c r="T34" s="14" t="s">
        <v>56</v>
      </c>
      <c r="U34" s="69">
        <v>28</v>
      </c>
      <c r="V34" s="69"/>
      <c r="W34" s="14"/>
      <c r="X34" s="14"/>
      <c r="Y34" s="11"/>
      <c r="Z34" s="99"/>
      <c r="AA34" s="100"/>
      <c r="AB34" s="18"/>
      <c r="AC34" s="18"/>
      <c r="AD34" s="18"/>
      <c r="AE34" s="18"/>
      <c r="AF34" s="18"/>
      <c r="AG34" s="18"/>
      <c r="AH34" s="18"/>
      <c r="AI34" s="18"/>
      <c r="AJ34" s="18"/>
      <c r="AK34" s="100"/>
      <c r="AL34" s="103"/>
      <c r="AM34" s="11"/>
      <c r="AN34" s="14"/>
      <c r="AO34" s="14"/>
      <c r="AP34" s="69">
        <v>17</v>
      </c>
      <c r="AQ34" s="69"/>
      <c r="AR34" s="14" t="s">
        <v>56</v>
      </c>
      <c r="AS34" s="69">
        <v>22</v>
      </c>
      <c r="AT34" s="69"/>
      <c r="AU34" s="14"/>
      <c r="AV34" s="14"/>
      <c r="AW34" s="11"/>
      <c r="AX34" s="39"/>
      <c r="AY34" s="18"/>
      <c r="AZ34" s="18"/>
      <c r="BA34" s="39"/>
      <c r="BB34" s="18"/>
      <c r="BC34" s="40"/>
      <c r="BD34" s="18"/>
      <c r="BE34" s="18"/>
      <c r="BF34" s="43"/>
      <c r="BG34" s="11"/>
      <c r="BH34" s="14"/>
      <c r="BI34" s="14"/>
      <c r="BJ34" s="69">
        <v>10</v>
      </c>
      <c r="BK34" s="69"/>
      <c r="BL34" s="14" t="s">
        <v>56</v>
      </c>
      <c r="BM34" s="69">
        <v>12</v>
      </c>
      <c r="BN34" s="69"/>
      <c r="BO34" s="14"/>
      <c r="BP34" s="14"/>
      <c r="BQ34" s="11"/>
      <c r="BR34" s="107"/>
      <c r="BS34" s="108"/>
      <c r="BT34" s="18"/>
      <c r="BU34" s="18"/>
      <c r="BV34" s="18"/>
      <c r="BW34" s="18"/>
      <c r="BX34" s="18"/>
      <c r="BY34" s="18"/>
      <c r="BZ34" s="18"/>
      <c r="CA34" s="18"/>
      <c r="CB34" s="18"/>
      <c r="CC34" s="100"/>
      <c r="CD34" s="103"/>
      <c r="CE34" s="11"/>
      <c r="CF34" s="14"/>
      <c r="CG34" s="14"/>
      <c r="CH34" s="69">
        <v>13</v>
      </c>
      <c r="CI34" s="69"/>
      <c r="CJ34" s="14" t="s">
        <v>56</v>
      </c>
      <c r="CK34" s="69">
        <v>19</v>
      </c>
      <c r="CL34" s="69"/>
      <c r="CM34" s="14"/>
      <c r="CN34" s="14"/>
      <c r="CO34" s="11"/>
      <c r="CP34" s="99"/>
      <c r="CQ34" s="100"/>
      <c r="CR34" s="18"/>
      <c r="CS34" s="18"/>
      <c r="CT34" s="18"/>
      <c r="CU34" s="18"/>
      <c r="CV34" s="18"/>
      <c r="CW34" s="18"/>
      <c r="CX34" s="18"/>
      <c r="CY34" s="18"/>
      <c r="CZ34" s="39"/>
      <c r="DA34" s="11"/>
    </row>
    <row r="35" spans="1:113" s="2" customFormat="1" ht="12.75" customHeight="1" thickBot="1" x14ac:dyDescent="0.45">
      <c r="A35" s="11"/>
      <c r="B35" s="11"/>
      <c r="C35" s="11"/>
      <c r="D35" s="31"/>
      <c r="E35" s="11"/>
      <c r="F35" s="11"/>
      <c r="G35" s="11"/>
      <c r="H35" s="32"/>
      <c r="I35" s="32"/>
      <c r="J35" s="32"/>
      <c r="K35" s="32"/>
      <c r="L35" s="32"/>
      <c r="M35" s="102"/>
      <c r="N35" s="111"/>
      <c r="O35" s="11"/>
      <c r="P35" s="14"/>
      <c r="Q35" s="14"/>
      <c r="R35" s="69"/>
      <c r="S35" s="69"/>
      <c r="T35" s="14" t="str">
        <f>IF(R34="","",IF(SUM(R31:S34)=SUM(U31:V34),"-",""))</f>
        <v/>
      </c>
      <c r="U35" s="69"/>
      <c r="V35" s="69"/>
      <c r="W35" s="14"/>
      <c r="X35" s="14"/>
      <c r="Y35" s="11"/>
      <c r="Z35" s="101"/>
      <c r="AA35" s="102"/>
      <c r="AB35" s="32"/>
      <c r="AC35" s="32"/>
      <c r="AD35" s="32"/>
      <c r="AE35" s="32"/>
      <c r="AF35" s="32"/>
      <c r="AG35" s="11"/>
      <c r="AH35" s="11"/>
      <c r="AI35" s="11"/>
      <c r="AJ35" s="11"/>
      <c r="AK35" s="104"/>
      <c r="AL35" s="105"/>
      <c r="AM35" s="32"/>
      <c r="AN35" s="37"/>
      <c r="AO35" s="37"/>
      <c r="AP35" s="115"/>
      <c r="AQ35" s="115"/>
      <c r="AR35" s="37" t="str">
        <f>IF(AP34="","",IF(SUM(AP31:AQ34)=SUM(AS31:AT34),"-",""))</f>
        <v/>
      </c>
      <c r="AS35" s="115"/>
      <c r="AT35" s="115"/>
      <c r="AU35" s="14"/>
      <c r="AV35" s="14"/>
      <c r="AW35" s="11"/>
      <c r="AX35" s="35"/>
      <c r="AY35" s="11"/>
      <c r="AZ35" s="11"/>
      <c r="BA35" s="35"/>
      <c r="BB35" s="11"/>
      <c r="BC35" s="31"/>
      <c r="BD35" s="11"/>
      <c r="BE35" s="11"/>
      <c r="BF35" s="42"/>
      <c r="BG35" s="11"/>
      <c r="BH35" s="14"/>
      <c r="BI35" s="14"/>
      <c r="BJ35" s="115"/>
      <c r="BK35" s="115"/>
      <c r="BL35" s="37" t="str">
        <f>IF(BJ34="","",IF(SUM(BJ31:BK34)=SUM(BM31:BN34),"-",""))</f>
        <v/>
      </c>
      <c r="BM35" s="115"/>
      <c r="BN35" s="115"/>
      <c r="BO35" s="37"/>
      <c r="BP35" s="37"/>
      <c r="BQ35" s="44"/>
      <c r="BR35" s="116"/>
      <c r="BS35" s="117"/>
      <c r="BT35" s="11"/>
      <c r="BU35" s="11"/>
      <c r="BV35" s="11"/>
      <c r="BW35" s="11"/>
      <c r="BX35" s="11"/>
      <c r="BY35" s="11"/>
      <c r="BZ35" s="11"/>
      <c r="CA35" s="11"/>
      <c r="CB35" s="11"/>
      <c r="CC35" s="104"/>
      <c r="CD35" s="105"/>
      <c r="CE35" s="32"/>
      <c r="CF35" s="37"/>
      <c r="CG35" s="37"/>
      <c r="CH35" s="47"/>
      <c r="CI35" s="17"/>
      <c r="CJ35" s="14" t="str">
        <f>IF(CH34="","",IF(SUM(CH31:CI34)=SUM(CK31:CL34),"-",""))</f>
        <v/>
      </c>
      <c r="CK35" s="17"/>
      <c r="CL35" s="47"/>
      <c r="CM35" s="37"/>
      <c r="CN35" s="37"/>
      <c r="CO35" s="44"/>
      <c r="CP35" s="118"/>
      <c r="CQ35" s="119"/>
      <c r="CR35" s="11"/>
      <c r="CS35" s="11"/>
      <c r="CT35" s="11"/>
      <c r="CU35" s="11"/>
      <c r="CV35" s="11"/>
      <c r="CW35" s="11"/>
      <c r="CX35" s="11"/>
      <c r="CY35" s="11"/>
      <c r="CZ35" s="35"/>
      <c r="DA35" s="11"/>
    </row>
    <row r="36" spans="1:113" s="2" customFormat="1" ht="12.75" customHeight="1" thickTop="1" x14ac:dyDescent="0.4">
      <c r="A36" s="11"/>
      <c r="B36" s="11"/>
      <c r="C36" s="11"/>
      <c r="D36" s="31"/>
      <c r="E36" s="11"/>
      <c r="F36" s="11"/>
      <c r="G36" s="31"/>
      <c r="H36" s="69" t="s">
        <v>19</v>
      </c>
      <c r="I36" s="69"/>
      <c r="J36" s="69"/>
      <c r="K36" s="69"/>
      <c r="L36" s="69"/>
      <c r="M36" s="69"/>
      <c r="N36" s="69"/>
      <c r="O36" s="78"/>
      <c r="P36" s="78"/>
      <c r="Q36" s="78"/>
      <c r="R36" s="79"/>
      <c r="S36" s="11"/>
      <c r="T36" s="17"/>
      <c r="U36" s="17"/>
      <c r="V36" s="80" t="s">
        <v>20</v>
      </c>
      <c r="W36" s="78"/>
      <c r="X36" s="78"/>
      <c r="Y36" s="78"/>
      <c r="Z36" s="69"/>
      <c r="AA36" s="69"/>
      <c r="AB36" s="69"/>
      <c r="AC36" s="69"/>
      <c r="AD36" s="69"/>
      <c r="AE36" s="69"/>
      <c r="AF36" s="69"/>
      <c r="AG36" s="35"/>
      <c r="AH36" s="11"/>
      <c r="AI36" s="11"/>
      <c r="AJ36" s="80" t="s">
        <v>21</v>
      </c>
      <c r="AK36" s="78"/>
      <c r="AL36" s="78"/>
      <c r="AM36" s="69"/>
      <c r="AN36" s="69"/>
      <c r="AO36" s="69"/>
      <c r="AP36" s="69"/>
      <c r="AQ36" s="69"/>
      <c r="AR36" s="69"/>
      <c r="AS36" s="69"/>
      <c r="AT36" s="69"/>
      <c r="AU36" s="35"/>
      <c r="AV36" s="11"/>
      <c r="AW36" s="11"/>
      <c r="AX36" s="35"/>
      <c r="AY36" s="11"/>
      <c r="AZ36" s="11"/>
      <c r="BA36" s="35"/>
      <c r="BB36" s="11"/>
      <c r="BC36" s="31"/>
      <c r="BD36" s="11"/>
      <c r="BE36" s="11"/>
      <c r="BF36" s="31"/>
      <c r="BG36" s="17"/>
      <c r="BH36" s="17"/>
      <c r="BI36" s="42"/>
      <c r="BJ36" s="69" t="s">
        <v>24</v>
      </c>
      <c r="BK36" s="69"/>
      <c r="BL36" s="69"/>
      <c r="BM36" s="69"/>
      <c r="BN36" s="69"/>
      <c r="BO36" s="69"/>
      <c r="BP36" s="69"/>
      <c r="BQ36" s="69"/>
      <c r="BR36" s="78"/>
      <c r="BS36" s="78"/>
      <c r="BT36" s="79"/>
      <c r="BU36" s="11"/>
      <c r="BV36" s="11"/>
      <c r="BW36" s="11"/>
      <c r="BX36" s="80" t="s">
        <v>23</v>
      </c>
      <c r="BY36" s="78"/>
      <c r="BZ36" s="78"/>
      <c r="CA36" s="78"/>
      <c r="CB36" s="78"/>
      <c r="CC36" s="78"/>
      <c r="CD36" s="78"/>
      <c r="CE36" s="69"/>
      <c r="CF36" s="69"/>
      <c r="CG36" s="69"/>
      <c r="CH36" s="69"/>
      <c r="CI36" s="35"/>
      <c r="CJ36" s="11"/>
      <c r="CK36" s="31"/>
      <c r="CL36" s="69" t="s">
        <v>26</v>
      </c>
      <c r="CM36" s="69"/>
      <c r="CN36" s="69"/>
      <c r="CO36" s="69"/>
      <c r="CP36" s="69"/>
      <c r="CQ36" s="69"/>
      <c r="CR36" s="78"/>
      <c r="CS36" s="78"/>
      <c r="CT36" s="78"/>
      <c r="CU36" s="78"/>
      <c r="CV36" s="79"/>
      <c r="CW36" s="11"/>
      <c r="CX36" s="11"/>
      <c r="CY36" s="11"/>
      <c r="CZ36" s="35"/>
      <c r="DA36" s="11"/>
    </row>
    <row r="37" spans="1:113" s="2" customFormat="1" ht="12.75" customHeight="1" x14ac:dyDescent="0.4">
      <c r="A37" s="11"/>
      <c r="B37" s="11"/>
      <c r="C37" s="11"/>
      <c r="D37" s="31"/>
      <c r="E37" s="11"/>
      <c r="F37" s="11"/>
      <c r="G37" s="31"/>
      <c r="H37" s="11"/>
      <c r="I37" s="14"/>
      <c r="J37" s="14"/>
      <c r="K37" s="69">
        <v>18</v>
      </c>
      <c r="L37" s="69"/>
      <c r="M37" s="14" t="s">
        <v>56</v>
      </c>
      <c r="N37" s="69">
        <v>7</v>
      </c>
      <c r="O37" s="69"/>
      <c r="P37" s="14"/>
      <c r="Q37" s="14"/>
      <c r="R37" s="13"/>
      <c r="S37" s="11"/>
      <c r="T37" s="11"/>
      <c r="U37" s="14"/>
      <c r="V37" s="12"/>
      <c r="W37" s="14"/>
      <c r="X37" s="14"/>
      <c r="Y37" s="69">
        <v>6</v>
      </c>
      <c r="Z37" s="69"/>
      <c r="AA37" s="14" t="s">
        <v>56</v>
      </c>
      <c r="AB37" s="69">
        <v>15</v>
      </c>
      <c r="AC37" s="69"/>
      <c r="AD37" s="14"/>
      <c r="AE37" s="14"/>
      <c r="AF37" s="11"/>
      <c r="AG37" s="35"/>
      <c r="AH37" s="11"/>
      <c r="AI37" s="11"/>
      <c r="AJ37" s="12"/>
      <c r="AK37" s="14"/>
      <c r="AL37" s="14"/>
      <c r="AM37" s="69">
        <v>13</v>
      </c>
      <c r="AN37" s="69"/>
      <c r="AO37" s="14" t="s">
        <v>56</v>
      </c>
      <c r="AP37" s="69">
        <v>23</v>
      </c>
      <c r="AQ37" s="69"/>
      <c r="AR37" s="14"/>
      <c r="AS37" s="14"/>
      <c r="AT37" s="11"/>
      <c r="AU37" s="35"/>
      <c r="AV37" s="11"/>
      <c r="AW37" s="11"/>
      <c r="AX37" s="35"/>
      <c r="AY37" s="11"/>
      <c r="AZ37" s="11"/>
      <c r="BA37" s="35"/>
      <c r="BB37" s="11"/>
      <c r="BC37" s="31"/>
      <c r="BD37" s="11"/>
      <c r="BE37" s="11"/>
      <c r="BF37" s="31"/>
      <c r="BG37" s="11"/>
      <c r="BH37" s="14"/>
      <c r="BI37" s="45"/>
      <c r="BJ37" s="11"/>
      <c r="BK37" s="14"/>
      <c r="BL37" s="14"/>
      <c r="BM37" s="69">
        <v>13</v>
      </c>
      <c r="BN37" s="69"/>
      <c r="BO37" s="14" t="s">
        <v>56</v>
      </c>
      <c r="BP37" s="69">
        <v>8</v>
      </c>
      <c r="BQ37" s="69"/>
      <c r="BR37" s="14"/>
      <c r="BS37" s="14"/>
      <c r="BT37" s="13"/>
      <c r="BU37" s="11"/>
      <c r="BV37" s="11"/>
      <c r="BW37" s="11"/>
      <c r="BX37" s="12"/>
      <c r="BY37" s="14"/>
      <c r="BZ37" s="14"/>
      <c r="CA37" s="69">
        <v>10</v>
      </c>
      <c r="CB37" s="69"/>
      <c r="CC37" s="14" t="s">
        <v>56</v>
      </c>
      <c r="CD37" s="69">
        <v>11</v>
      </c>
      <c r="CE37" s="69"/>
      <c r="CF37" s="14"/>
      <c r="CG37" s="14"/>
      <c r="CH37" s="11"/>
      <c r="CI37" s="35"/>
      <c r="CJ37" s="11"/>
      <c r="CK37" s="31"/>
      <c r="CL37" s="11"/>
      <c r="CM37" s="14"/>
      <c r="CN37" s="14"/>
      <c r="CO37" s="69">
        <v>24</v>
      </c>
      <c r="CP37" s="69"/>
      <c r="CQ37" s="14" t="s">
        <v>56</v>
      </c>
      <c r="CR37" s="69">
        <v>5</v>
      </c>
      <c r="CS37" s="69"/>
      <c r="CT37" s="14"/>
      <c r="CU37" s="14"/>
      <c r="CV37" s="13"/>
      <c r="CW37" s="11"/>
      <c r="CX37" s="11"/>
      <c r="CY37" s="11"/>
      <c r="CZ37" s="35"/>
      <c r="DA37" s="11"/>
    </row>
    <row r="38" spans="1:113" s="2" customFormat="1" ht="12.75" customHeight="1" x14ac:dyDescent="0.4">
      <c r="A38" s="11"/>
      <c r="B38" s="11"/>
      <c r="C38" s="11"/>
      <c r="D38" s="31"/>
      <c r="E38" s="11"/>
      <c r="F38" s="11"/>
      <c r="G38" s="31"/>
      <c r="H38" s="11"/>
      <c r="I38" s="14"/>
      <c r="J38" s="14"/>
      <c r="K38" s="69">
        <v>20</v>
      </c>
      <c r="L38" s="69"/>
      <c r="M38" s="14" t="s">
        <v>56</v>
      </c>
      <c r="N38" s="69">
        <v>2</v>
      </c>
      <c r="O38" s="69"/>
      <c r="P38" s="14"/>
      <c r="Q38" s="14"/>
      <c r="R38" s="13"/>
      <c r="S38" s="11"/>
      <c r="T38" s="11"/>
      <c r="U38" s="14"/>
      <c r="V38" s="12"/>
      <c r="W38" s="14"/>
      <c r="X38" s="14"/>
      <c r="Y38" s="69">
        <v>6</v>
      </c>
      <c r="Z38" s="69"/>
      <c r="AA38" s="14" t="s">
        <v>56</v>
      </c>
      <c r="AB38" s="69">
        <v>13</v>
      </c>
      <c r="AC38" s="69"/>
      <c r="AD38" s="14"/>
      <c r="AE38" s="14"/>
      <c r="AF38" s="11"/>
      <c r="AG38" s="35"/>
      <c r="AH38" s="11"/>
      <c r="AI38" s="11"/>
      <c r="AJ38" s="12"/>
      <c r="AK38" s="14"/>
      <c r="AL38" s="14"/>
      <c r="AM38" s="69">
        <v>14</v>
      </c>
      <c r="AN38" s="69"/>
      <c r="AO38" s="14" t="s">
        <v>56</v>
      </c>
      <c r="AP38" s="69">
        <v>8</v>
      </c>
      <c r="AQ38" s="69"/>
      <c r="AR38" s="14"/>
      <c r="AS38" s="14"/>
      <c r="AT38" s="11"/>
      <c r="AU38" s="35"/>
      <c r="AV38" s="11"/>
      <c r="AW38" s="11"/>
      <c r="AX38" s="35"/>
      <c r="AY38" s="11"/>
      <c r="AZ38" s="11"/>
      <c r="BA38" s="35"/>
      <c r="BB38" s="11"/>
      <c r="BC38" s="31"/>
      <c r="BD38" s="11"/>
      <c r="BE38" s="11"/>
      <c r="BF38" s="31"/>
      <c r="BG38" s="11"/>
      <c r="BH38" s="14"/>
      <c r="BI38" s="45"/>
      <c r="BJ38" s="11"/>
      <c r="BK38" s="14"/>
      <c r="BL38" s="14"/>
      <c r="BM38" s="69">
        <v>6</v>
      </c>
      <c r="BN38" s="69"/>
      <c r="BO38" s="14" t="s">
        <v>56</v>
      </c>
      <c r="BP38" s="69">
        <v>4</v>
      </c>
      <c r="BQ38" s="69"/>
      <c r="BR38" s="14"/>
      <c r="BS38" s="14"/>
      <c r="BT38" s="13"/>
      <c r="BU38" s="11"/>
      <c r="BV38" s="11"/>
      <c r="BW38" s="11"/>
      <c r="BX38" s="12"/>
      <c r="BY38" s="14"/>
      <c r="BZ38" s="14"/>
      <c r="CA38" s="69">
        <v>12</v>
      </c>
      <c r="CB38" s="69"/>
      <c r="CC38" s="14" t="s">
        <v>56</v>
      </c>
      <c r="CD38" s="69">
        <v>19</v>
      </c>
      <c r="CE38" s="69"/>
      <c r="CF38" s="14"/>
      <c r="CG38" s="14"/>
      <c r="CH38" s="11"/>
      <c r="CI38" s="35"/>
      <c r="CJ38" s="11"/>
      <c r="CK38" s="31"/>
      <c r="CL38" s="11"/>
      <c r="CM38" s="14"/>
      <c r="CN38" s="14"/>
      <c r="CO38" s="69">
        <v>23</v>
      </c>
      <c r="CP38" s="69"/>
      <c r="CQ38" s="14" t="s">
        <v>56</v>
      </c>
      <c r="CR38" s="69">
        <v>2</v>
      </c>
      <c r="CS38" s="69"/>
      <c r="CT38" s="14"/>
      <c r="CU38" s="14"/>
      <c r="CV38" s="13"/>
      <c r="CW38" s="11"/>
      <c r="CX38" s="11"/>
      <c r="CY38" s="11"/>
      <c r="CZ38" s="35"/>
      <c r="DA38" s="11"/>
    </row>
    <row r="39" spans="1:113" s="2" customFormat="1" ht="12.75" customHeight="1" x14ac:dyDescent="0.4">
      <c r="A39" s="11"/>
      <c r="B39" s="11"/>
      <c r="C39" s="11"/>
      <c r="D39" s="31"/>
      <c r="E39" s="11"/>
      <c r="F39" s="11"/>
      <c r="G39" s="31"/>
      <c r="H39" s="69">
        <f>IF(K37="","",SUM(K37:K41))</f>
        <v>72</v>
      </c>
      <c r="I39" s="69"/>
      <c r="J39" s="14"/>
      <c r="K39" s="69">
        <v>19</v>
      </c>
      <c r="L39" s="69"/>
      <c r="M39" s="14" t="s">
        <v>56</v>
      </c>
      <c r="N39" s="69">
        <v>21</v>
      </c>
      <c r="O39" s="69"/>
      <c r="P39" s="14"/>
      <c r="Q39" s="69">
        <f>IF(N37="","",SUM(N37:N41))</f>
        <v>46</v>
      </c>
      <c r="R39" s="77"/>
      <c r="S39" s="11"/>
      <c r="T39" s="11"/>
      <c r="U39" s="14"/>
      <c r="V39" s="75">
        <f>IF(Y37="","",SUM(Y37:Y41))</f>
        <v>33</v>
      </c>
      <c r="W39" s="69"/>
      <c r="X39" s="14"/>
      <c r="Y39" s="69">
        <v>8</v>
      </c>
      <c r="Z39" s="69"/>
      <c r="AA39" s="14" t="s">
        <v>56</v>
      </c>
      <c r="AB39" s="69">
        <v>14</v>
      </c>
      <c r="AC39" s="69"/>
      <c r="AD39" s="14"/>
      <c r="AE39" s="69">
        <f>IF(AB37="","",SUM(AB37:AB41))</f>
        <v>59</v>
      </c>
      <c r="AF39" s="69"/>
      <c r="AG39" s="35"/>
      <c r="AH39" s="11"/>
      <c r="AI39" s="11"/>
      <c r="AJ39" s="75">
        <f>IF(AM37="","",SUM(AM37:AM41))</f>
        <v>52</v>
      </c>
      <c r="AK39" s="69"/>
      <c r="AL39" s="14"/>
      <c r="AM39" s="69">
        <v>15</v>
      </c>
      <c r="AN39" s="69"/>
      <c r="AO39" s="14" t="s">
        <v>56</v>
      </c>
      <c r="AP39" s="69">
        <v>22</v>
      </c>
      <c r="AQ39" s="69"/>
      <c r="AR39" s="14"/>
      <c r="AS39" s="69">
        <f>IF(AP37="","",SUM(AP37:AP41))</f>
        <v>65</v>
      </c>
      <c r="AT39" s="69"/>
      <c r="AU39" s="35"/>
      <c r="AV39" s="11"/>
      <c r="AW39" s="11"/>
      <c r="AX39" s="35"/>
      <c r="AY39" s="11"/>
      <c r="AZ39" s="11"/>
      <c r="BA39" s="35"/>
      <c r="BB39" s="11"/>
      <c r="BC39" s="31"/>
      <c r="BD39" s="11"/>
      <c r="BE39" s="11"/>
      <c r="BF39" s="31"/>
      <c r="BG39" s="11"/>
      <c r="BH39" s="14"/>
      <c r="BI39" s="45"/>
      <c r="BJ39" s="69">
        <f>IF(BM37="","",SUM(BM37:BM41))</f>
        <v>43</v>
      </c>
      <c r="BK39" s="69"/>
      <c r="BL39" s="14"/>
      <c r="BM39" s="69">
        <v>8</v>
      </c>
      <c r="BN39" s="69"/>
      <c r="BO39" s="14" t="s">
        <v>56</v>
      </c>
      <c r="BP39" s="69">
        <v>14</v>
      </c>
      <c r="BQ39" s="69"/>
      <c r="BR39" s="14"/>
      <c r="BS39" s="69">
        <f>IF(BP37="","",SUM(BP37:BP41))</f>
        <v>40</v>
      </c>
      <c r="BT39" s="77"/>
      <c r="BU39" s="11"/>
      <c r="BV39" s="11"/>
      <c r="BW39" s="11"/>
      <c r="BX39" s="75">
        <f>IF(CA37="","",SUM(CA37:CA41))</f>
        <v>42</v>
      </c>
      <c r="BY39" s="69"/>
      <c r="BZ39" s="14"/>
      <c r="CA39" s="69">
        <v>9</v>
      </c>
      <c r="CB39" s="69"/>
      <c r="CC39" s="14" t="s">
        <v>56</v>
      </c>
      <c r="CD39" s="69">
        <v>17</v>
      </c>
      <c r="CE39" s="69"/>
      <c r="CF39" s="14"/>
      <c r="CG39" s="69">
        <f>IF(CD37="","",SUM(CD37:CD41))</f>
        <v>58</v>
      </c>
      <c r="CH39" s="69"/>
      <c r="CI39" s="35"/>
      <c r="CJ39" s="11"/>
      <c r="CK39" s="31"/>
      <c r="CL39" s="69">
        <f>IF(CO37="","",SUM(CO37:CO41))</f>
        <v>115</v>
      </c>
      <c r="CM39" s="69"/>
      <c r="CN39" s="14"/>
      <c r="CO39" s="69">
        <v>34</v>
      </c>
      <c r="CP39" s="69"/>
      <c r="CQ39" s="14" t="s">
        <v>56</v>
      </c>
      <c r="CR39" s="69">
        <v>2</v>
      </c>
      <c r="CS39" s="69"/>
      <c r="CT39" s="14"/>
      <c r="CU39" s="69">
        <f>IF(CR37="","",SUM(CR37:CR41))</f>
        <v>17</v>
      </c>
      <c r="CV39" s="77"/>
      <c r="CW39" s="11"/>
      <c r="CX39" s="11"/>
      <c r="CY39" s="11"/>
      <c r="CZ39" s="35"/>
      <c r="DA39" s="11"/>
    </row>
    <row r="40" spans="1:113" s="2" customFormat="1" ht="12.75" customHeight="1" x14ac:dyDescent="0.4">
      <c r="A40" s="11" t="s">
        <v>70</v>
      </c>
      <c r="B40" s="11"/>
      <c r="C40" s="11"/>
      <c r="D40" s="31"/>
      <c r="E40" s="11"/>
      <c r="F40" s="11"/>
      <c r="G40" s="31"/>
      <c r="H40" s="11"/>
      <c r="I40" s="14"/>
      <c r="J40" s="14"/>
      <c r="K40" s="69">
        <v>15</v>
      </c>
      <c r="L40" s="69"/>
      <c r="M40" s="14" t="s">
        <v>56</v>
      </c>
      <c r="N40" s="69">
        <v>16</v>
      </c>
      <c r="O40" s="69"/>
      <c r="P40" s="14"/>
      <c r="Q40" s="14"/>
      <c r="R40" s="13"/>
      <c r="S40" s="11"/>
      <c r="T40" s="11"/>
      <c r="U40" s="14"/>
      <c r="V40" s="12"/>
      <c r="W40" s="14"/>
      <c r="X40" s="14"/>
      <c r="Y40" s="69">
        <v>13</v>
      </c>
      <c r="Z40" s="69"/>
      <c r="AA40" s="14" t="s">
        <v>56</v>
      </c>
      <c r="AB40" s="69">
        <v>17</v>
      </c>
      <c r="AC40" s="69"/>
      <c r="AD40" s="14"/>
      <c r="AE40" s="14"/>
      <c r="AF40" s="11"/>
      <c r="AG40" s="35"/>
      <c r="AH40" s="11"/>
      <c r="AI40" s="11"/>
      <c r="AJ40" s="12"/>
      <c r="AK40" s="14"/>
      <c r="AL40" s="14"/>
      <c r="AM40" s="69">
        <v>10</v>
      </c>
      <c r="AN40" s="69"/>
      <c r="AO40" s="14" t="s">
        <v>56</v>
      </c>
      <c r="AP40" s="69">
        <v>12</v>
      </c>
      <c r="AQ40" s="69"/>
      <c r="AR40" s="14"/>
      <c r="AS40" s="14"/>
      <c r="AT40" s="11"/>
      <c r="AU40" s="35"/>
      <c r="AV40" s="11"/>
      <c r="AW40" s="11"/>
      <c r="AX40" s="35"/>
      <c r="AY40" s="11"/>
      <c r="AZ40" s="11"/>
      <c r="BA40" s="35"/>
      <c r="BB40" s="11"/>
      <c r="BC40" s="31"/>
      <c r="BD40" s="11"/>
      <c r="BE40" s="11"/>
      <c r="BF40" s="31"/>
      <c r="BG40" s="11"/>
      <c r="BH40" s="14"/>
      <c r="BI40" s="45"/>
      <c r="BJ40" s="11"/>
      <c r="BK40" s="14"/>
      <c r="BL40" s="14"/>
      <c r="BM40" s="69">
        <v>11</v>
      </c>
      <c r="BN40" s="69"/>
      <c r="BO40" s="14" t="s">
        <v>56</v>
      </c>
      <c r="BP40" s="69">
        <v>12</v>
      </c>
      <c r="BQ40" s="69"/>
      <c r="BR40" s="14"/>
      <c r="BS40" s="14"/>
      <c r="BT40" s="13"/>
      <c r="BU40" s="11"/>
      <c r="BV40" s="11"/>
      <c r="BW40" s="11"/>
      <c r="BX40" s="12"/>
      <c r="BY40" s="14"/>
      <c r="BZ40" s="14"/>
      <c r="CA40" s="69">
        <v>11</v>
      </c>
      <c r="CB40" s="69"/>
      <c r="CC40" s="14" t="s">
        <v>56</v>
      </c>
      <c r="CD40" s="69">
        <v>11</v>
      </c>
      <c r="CE40" s="69"/>
      <c r="CF40" s="14"/>
      <c r="CG40" s="14"/>
      <c r="CH40" s="11"/>
      <c r="CI40" s="35"/>
      <c r="CJ40" s="11"/>
      <c r="CK40" s="31"/>
      <c r="CL40" s="11"/>
      <c r="CM40" s="14"/>
      <c r="CN40" s="14"/>
      <c r="CO40" s="69">
        <v>34</v>
      </c>
      <c r="CP40" s="69"/>
      <c r="CQ40" s="14" t="s">
        <v>56</v>
      </c>
      <c r="CR40" s="69">
        <v>8</v>
      </c>
      <c r="CS40" s="69"/>
      <c r="CT40" s="14"/>
      <c r="CU40" s="14"/>
      <c r="CV40" s="13"/>
      <c r="CW40" s="11"/>
      <c r="CX40" s="11"/>
      <c r="CY40" s="11"/>
      <c r="CZ40" s="35"/>
      <c r="DA40" s="11"/>
    </row>
    <row r="41" spans="1:113" s="2" customFormat="1" ht="12.75" customHeight="1" x14ac:dyDescent="0.4">
      <c r="A41" s="11"/>
      <c r="B41" s="11"/>
      <c r="C41" s="11"/>
      <c r="D41" s="33"/>
      <c r="E41" s="11"/>
      <c r="F41" s="11"/>
      <c r="G41" s="33"/>
      <c r="H41" s="11"/>
      <c r="I41" s="14"/>
      <c r="J41" s="14"/>
      <c r="K41" s="69"/>
      <c r="L41" s="69"/>
      <c r="M41" s="14" t="str">
        <f>IF(K40="","",IF(SUM(K37:L40)=SUM(N37:O40),"-",""))</f>
        <v/>
      </c>
      <c r="N41" s="69"/>
      <c r="O41" s="69"/>
      <c r="P41" s="14"/>
      <c r="Q41" s="14"/>
      <c r="R41" s="13"/>
      <c r="S41" s="11"/>
      <c r="T41" s="11"/>
      <c r="U41" s="14"/>
      <c r="V41" s="12"/>
      <c r="W41" s="14"/>
      <c r="X41" s="14"/>
      <c r="Y41" s="69"/>
      <c r="Z41" s="69"/>
      <c r="AA41" s="14" t="str">
        <f>IF(Y40="","",IF(SUM(Y37:Z40)=SUM(AB37:AC40),"-",""))</f>
        <v/>
      </c>
      <c r="AB41" s="69"/>
      <c r="AC41" s="69"/>
      <c r="AD41" s="14"/>
      <c r="AE41" s="14"/>
      <c r="AF41" s="11"/>
      <c r="AG41" s="35"/>
      <c r="AH41" s="11"/>
      <c r="AI41" s="11"/>
      <c r="AJ41" s="12"/>
      <c r="AK41" s="14"/>
      <c r="AL41" s="14"/>
      <c r="AM41" s="69"/>
      <c r="AN41" s="69"/>
      <c r="AO41" s="14" t="str">
        <f>IF(AM40="","",IF(SUM(AM37:AN40)=SUM(AP37:AQ40),"-",""))</f>
        <v/>
      </c>
      <c r="AP41" s="69"/>
      <c r="AQ41" s="69"/>
      <c r="AR41" s="14"/>
      <c r="AS41" s="14"/>
      <c r="AT41" s="11"/>
      <c r="AU41" s="36"/>
      <c r="AV41" s="11"/>
      <c r="AW41" s="38"/>
      <c r="AX41" s="35"/>
      <c r="AY41" s="11"/>
      <c r="AZ41" s="11"/>
      <c r="BA41" s="35"/>
      <c r="BB41" s="11"/>
      <c r="BC41" s="31"/>
      <c r="BD41" s="11"/>
      <c r="BE41" s="11"/>
      <c r="BF41" s="33"/>
      <c r="BG41" s="11"/>
      <c r="BH41" s="14"/>
      <c r="BI41" s="46"/>
      <c r="BJ41" s="11"/>
      <c r="BK41" s="14"/>
      <c r="BL41" s="14"/>
      <c r="BM41" s="69">
        <v>5</v>
      </c>
      <c r="BN41" s="69"/>
      <c r="BO41" s="14" t="str">
        <f>IF(BM40="","",IF(SUM(BM37:BN40)=SUM(BP37:BQ40),"-",""))</f>
        <v>-</v>
      </c>
      <c r="BP41" s="69">
        <v>2</v>
      </c>
      <c r="BQ41" s="69"/>
      <c r="BR41" s="14"/>
      <c r="BS41" s="14"/>
      <c r="BT41" s="13"/>
      <c r="BU41" s="11"/>
      <c r="BV41" s="11"/>
      <c r="BW41" s="11"/>
      <c r="BX41" s="12"/>
      <c r="BY41" s="14"/>
      <c r="BZ41" s="14"/>
      <c r="CA41" s="69"/>
      <c r="CB41" s="69"/>
      <c r="CC41" s="14" t="str">
        <f>IF(CA40="","",IF(SUM(CA37:CB40)=SUM(CD37:CE40),"-",""))</f>
        <v/>
      </c>
      <c r="CD41" s="69"/>
      <c r="CE41" s="69"/>
      <c r="CF41" s="14"/>
      <c r="CG41" s="14"/>
      <c r="CH41" s="11"/>
      <c r="CI41" s="36"/>
      <c r="CJ41" s="11"/>
      <c r="CK41" s="33"/>
      <c r="CL41" s="11"/>
      <c r="CM41" s="14"/>
      <c r="CN41" s="14"/>
      <c r="CO41" s="69"/>
      <c r="CP41" s="69"/>
      <c r="CQ41" s="14" t="str">
        <f>IF(CO40="","",IF(SUM(CO37:CP40)=SUM(CR37:CS40),"-",""))</f>
        <v/>
      </c>
      <c r="CR41" s="69"/>
      <c r="CS41" s="69"/>
      <c r="CT41" s="14"/>
      <c r="CU41" s="14"/>
      <c r="CV41" s="13"/>
      <c r="CW41" s="11"/>
      <c r="CX41" s="11"/>
      <c r="CY41" s="11"/>
      <c r="CZ41" s="36"/>
      <c r="DA41" s="11"/>
    </row>
    <row r="42" spans="1:113" s="2" customFormat="1" ht="12.75" customHeight="1" x14ac:dyDescent="0.4">
      <c r="A42" s="11"/>
      <c r="B42" s="11"/>
      <c r="C42" s="11"/>
      <c r="D42" s="80">
        <v>1</v>
      </c>
      <c r="E42" s="79"/>
      <c r="F42" s="11"/>
      <c r="G42" s="80">
        <v>2</v>
      </c>
      <c r="H42" s="79"/>
      <c r="I42" s="11"/>
      <c r="J42" s="11"/>
      <c r="K42" s="11"/>
      <c r="L42" s="14"/>
      <c r="M42" s="14"/>
      <c r="N42" s="14"/>
      <c r="O42" s="14"/>
      <c r="P42" s="14"/>
      <c r="Q42" s="14"/>
      <c r="R42" s="80">
        <v>3</v>
      </c>
      <c r="S42" s="79"/>
      <c r="T42" s="14"/>
      <c r="U42" s="80">
        <v>4</v>
      </c>
      <c r="V42" s="79"/>
      <c r="W42" s="11"/>
      <c r="X42" s="11"/>
      <c r="Y42" s="11"/>
      <c r="Z42" s="14"/>
      <c r="AA42" s="14"/>
      <c r="AB42" s="14"/>
      <c r="AC42" s="14"/>
      <c r="AD42" s="14"/>
      <c r="AE42" s="14"/>
      <c r="AF42" s="80">
        <v>5</v>
      </c>
      <c r="AG42" s="79"/>
      <c r="AH42" s="14"/>
      <c r="AI42" s="80">
        <v>6</v>
      </c>
      <c r="AJ42" s="79"/>
      <c r="AK42" s="11"/>
      <c r="AL42" s="11"/>
      <c r="AM42" s="11"/>
      <c r="AN42" s="11"/>
      <c r="AO42" s="11"/>
      <c r="AP42" s="11"/>
      <c r="AQ42" s="11"/>
      <c r="AR42" s="11"/>
      <c r="AS42" s="11"/>
      <c r="AT42" s="80">
        <v>7</v>
      </c>
      <c r="AU42" s="79"/>
      <c r="AV42" s="11"/>
      <c r="AW42" s="80">
        <v>8</v>
      </c>
      <c r="AX42" s="79"/>
      <c r="AY42" s="11"/>
      <c r="AZ42" s="80">
        <v>9</v>
      </c>
      <c r="BA42" s="79"/>
      <c r="BB42" s="11"/>
      <c r="BC42" s="80">
        <v>10</v>
      </c>
      <c r="BD42" s="79"/>
      <c r="BE42" s="14"/>
      <c r="BF42" s="80">
        <v>11</v>
      </c>
      <c r="BG42" s="79"/>
      <c r="BH42" s="14"/>
      <c r="BI42" s="80">
        <v>12</v>
      </c>
      <c r="BJ42" s="79"/>
      <c r="BK42" s="14"/>
      <c r="BL42" s="14"/>
      <c r="BM42" s="14"/>
      <c r="BN42" s="14"/>
      <c r="BO42" s="14"/>
      <c r="BP42" s="14"/>
      <c r="BQ42" s="14"/>
      <c r="BR42" s="14"/>
      <c r="BS42" s="14"/>
      <c r="BT42" s="80">
        <v>13</v>
      </c>
      <c r="BU42" s="79"/>
      <c r="BV42" s="11"/>
      <c r="BW42" s="80">
        <v>14</v>
      </c>
      <c r="BX42" s="79"/>
      <c r="BY42" s="14"/>
      <c r="BZ42" s="14"/>
      <c r="CA42" s="14"/>
      <c r="CB42" s="14"/>
      <c r="CC42" s="14"/>
      <c r="CD42" s="14"/>
      <c r="CE42" s="14"/>
      <c r="CF42" s="14"/>
      <c r="CG42" s="14"/>
      <c r="CH42" s="80">
        <v>15</v>
      </c>
      <c r="CI42" s="79"/>
      <c r="CJ42" s="19"/>
      <c r="CK42" s="80">
        <v>16</v>
      </c>
      <c r="CL42" s="79"/>
      <c r="CM42" s="14"/>
      <c r="CN42" s="14"/>
      <c r="CO42" s="14"/>
      <c r="CP42" s="14"/>
      <c r="CQ42" s="14"/>
      <c r="CR42" s="14"/>
      <c r="CS42" s="14"/>
      <c r="CT42" s="14"/>
      <c r="CU42" s="14"/>
      <c r="CV42" s="80">
        <v>17</v>
      </c>
      <c r="CW42" s="79"/>
      <c r="CX42" s="14"/>
      <c r="CY42" s="80">
        <v>18</v>
      </c>
      <c r="CZ42" s="79"/>
      <c r="DA42" s="11"/>
    </row>
    <row r="43" spans="1:113" s="1" customFormat="1" ht="87" customHeight="1" x14ac:dyDescent="0.4">
      <c r="A43" s="20"/>
      <c r="B43" s="20"/>
      <c r="C43" s="20"/>
      <c r="D43" s="93" t="s">
        <v>1</v>
      </c>
      <c r="E43" s="94"/>
      <c r="F43" s="21"/>
      <c r="G43" s="93" t="s">
        <v>2</v>
      </c>
      <c r="H43" s="94"/>
      <c r="I43" s="22"/>
      <c r="J43" s="22"/>
      <c r="K43" s="22"/>
      <c r="L43" s="21"/>
      <c r="M43" s="21"/>
      <c r="N43" s="21"/>
      <c r="O43" s="21"/>
      <c r="P43" s="21"/>
      <c r="Q43" s="21"/>
      <c r="R43" s="93" t="s">
        <v>3</v>
      </c>
      <c r="S43" s="94"/>
      <c r="T43" s="22"/>
      <c r="U43" s="93" t="s">
        <v>4</v>
      </c>
      <c r="V43" s="94"/>
      <c r="W43" s="22"/>
      <c r="X43" s="22"/>
      <c r="Y43" s="22"/>
      <c r="Z43" s="21"/>
      <c r="AA43" s="21"/>
      <c r="AB43" s="21"/>
      <c r="AC43" s="21"/>
      <c r="AD43" s="21"/>
      <c r="AE43" s="21"/>
      <c r="AF43" s="93" t="s">
        <v>5</v>
      </c>
      <c r="AG43" s="94"/>
      <c r="AH43" s="22"/>
      <c r="AI43" s="93" t="s">
        <v>6</v>
      </c>
      <c r="AJ43" s="94"/>
      <c r="AK43" s="22"/>
      <c r="AL43" s="22"/>
      <c r="AM43" s="22"/>
      <c r="AN43" s="21"/>
      <c r="AO43" s="21"/>
      <c r="AP43" s="21"/>
      <c r="AQ43" s="21"/>
      <c r="AR43" s="21"/>
      <c r="AS43" s="21"/>
      <c r="AT43" s="93" t="s">
        <v>7</v>
      </c>
      <c r="AU43" s="94"/>
      <c r="AV43" s="22"/>
      <c r="AW43" s="93" t="s">
        <v>8</v>
      </c>
      <c r="AX43" s="94"/>
      <c r="AY43" s="22"/>
      <c r="AZ43" s="93" t="s">
        <v>9</v>
      </c>
      <c r="BA43" s="94"/>
      <c r="BB43" s="22"/>
      <c r="BC43" s="93" t="s">
        <v>10</v>
      </c>
      <c r="BD43" s="94"/>
      <c r="BE43" s="21"/>
      <c r="BF43" s="93" t="s">
        <v>11</v>
      </c>
      <c r="BG43" s="94"/>
      <c r="BH43" s="21"/>
      <c r="BI43" s="93" t="s">
        <v>12</v>
      </c>
      <c r="BJ43" s="94"/>
      <c r="BK43" s="21"/>
      <c r="BL43" s="21"/>
      <c r="BM43" s="21"/>
      <c r="BN43" s="21"/>
      <c r="BO43" s="21"/>
      <c r="BP43" s="21"/>
      <c r="BQ43" s="21"/>
      <c r="BR43" s="21"/>
      <c r="BS43" s="22"/>
      <c r="BT43" s="93" t="s">
        <v>13</v>
      </c>
      <c r="BU43" s="94"/>
      <c r="BV43" s="22"/>
      <c r="BW43" s="93" t="s">
        <v>14</v>
      </c>
      <c r="BX43" s="94"/>
      <c r="BY43" s="21"/>
      <c r="BZ43" s="21"/>
      <c r="CA43" s="21"/>
      <c r="CB43" s="21"/>
      <c r="CC43" s="21"/>
      <c r="CD43" s="21"/>
      <c r="CE43" s="21"/>
      <c r="CF43" s="21"/>
      <c r="CG43" s="22"/>
      <c r="CH43" s="93" t="s">
        <v>15</v>
      </c>
      <c r="CI43" s="94"/>
      <c r="CJ43" s="22"/>
      <c r="CK43" s="93" t="s">
        <v>16</v>
      </c>
      <c r="CL43" s="94"/>
      <c r="CM43" s="21"/>
      <c r="CN43" s="21"/>
      <c r="CO43" s="21"/>
      <c r="CP43" s="21"/>
      <c r="CQ43" s="21"/>
      <c r="CR43" s="21"/>
      <c r="CS43" s="21"/>
      <c r="CT43" s="21"/>
      <c r="CU43" s="22"/>
      <c r="CV43" s="93" t="s">
        <v>17</v>
      </c>
      <c r="CW43" s="94"/>
      <c r="CX43" s="21"/>
      <c r="CY43" s="93" t="s">
        <v>18</v>
      </c>
      <c r="CZ43" s="94"/>
      <c r="DA43" s="22"/>
    </row>
    <row r="44" spans="1:113" s="1" customFormat="1" ht="22.5" customHeight="1" x14ac:dyDescent="0.4">
      <c r="A44" s="20"/>
      <c r="B44" s="20"/>
      <c r="C44" s="20"/>
      <c r="D44" s="21"/>
      <c r="E44" s="21"/>
      <c r="F44" s="21"/>
      <c r="G44" s="21"/>
      <c r="H44" s="21"/>
      <c r="I44" s="22"/>
      <c r="J44" s="22"/>
      <c r="K44" s="22"/>
      <c r="L44" s="21"/>
      <c r="M44" s="21"/>
      <c r="N44" s="21"/>
      <c r="O44" s="21"/>
      <c r="P44" s="21"/>
      <c r="Q44" s="21"/>
      <c r="R44" s="21"/>
      <c r="S44" s="21"/>
      <c r="T44" s="22"/>
      <c r="U44" s="21"/>
      <c r="V44" s="21"/>
      <c r="W44" s="22"/>
      <c r="X44" s="22"/>
      <c r="Y44" s="22"/>
      <c r="Z44" s="21"/>
      <c r="AA44" s="21"/>
      <c r="AB44" s="21"/>
      <c r="AC44" s="21"/>
      <c r="AD44" s="21"/>
      <c r="AE44" s="21"/>
      <c r="AF44" s="21"/>
      <c r="AG44" s="21"/>
      <c r="AH44" s="22"/>
      <c r="AI44" s="21"/>
      <c r="AJ44" s="21"/>
      <c r="AK44" s="22"/>
      <c r="AL44" s="22"/>
      <c r="AM44" s="22"/>
      <c r="AN44" s="21"/>
      <c r="AO44" s="21"/>
      <c r="AP44" s="21"/>
      <c r="AQ44" s="21"/>
      <c r="AR44" s="21"/>
      <c r="AS44" s="21"/>
      <c r="AT44" s="21"/>
      <c r="AU44" s="21"/>
      <c r="AV44" s="22"/>
      <c r="AW44" s="21"/>
      <c r="AX44" s="21"/>
      <c r="AY44" s="22"/>
      <c r="AZ44" s="21"/>
      <c r="BA44" s="21"/>
      <c r="BB44" s="22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2"/>
      <c r="BT44" s="21"/>
      <c r="BU44" s="21"/>
      <c r="BV44" s="22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2"/>
      <c r="CH44" s="21"/>
      <c r="CI44" s="21"/>
      <c r="CJ44" s="22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2"/>
      <c r="CV44" s="21"/>
      <c r="CW44" s="21"/>
      <c r="CX44" s="21"/>
      <c r="CY44" s="21"/>
      <c r="CZ44" s="21"/>
      <c r="DA44" s="22"/>
    </row>
    <row r="45" spans="1:113" ht="54.75" customHeight="1" x14ac:dyDescent="0.4">
      <c r="A45" s="65" t="s">
        <v>55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8"/>
      <c r="DC45" s="8"/>
      <c r="DD45" s="8"/>
      <c r="DE45" s="8"/>
      <c r="DF45" s="8"/>
      <c r="DG45" s="8"/>
      <c r="DH45" s="8"/>
      <c r="DI45" s="8"/>
    </row>
    <row r="46" spans="1:113" ht="12.75" customHeight="1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 t="s">
        <v>48</v>
      </c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 t="s">
        <v>49</v>
      </c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</row>
    <row r="47" spans="1:113" ht="12.75" customHeight="1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</row>
    <row r="48" spans="1:113" ht="12.75" customHeight="1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 t="s">
        <v>42</v>
      </c>
      <c r="BG48" s="9"/>
      <c r="BH48" s="9"/>
      <c r="BI48" s="9"/>
      <c r="BJ48" s="9" t="s">
        <v>50</v>
      </c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</row>
    <row r="49" spans="1:113" ht="12.75" customHeight="1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 t="s">
        <v>51</v>
      </c>
      <c r="BG49" s="9"/>
      <c r="BH49" s="9"/>
      <c r="BI49" s="9"/>
      <c r="BJ49" s="9" t="s">
        <v>52</v>
      </c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</row>
    <row r="50" spans="1:113" ht="12.75" customHeight="1" x14ac:dyDescent="0.4">
      <c r="A50" s="60" t="s">
        <v>41</v>
      </c>
      <c r="B50" s="60"/>
      <c r="C50" s="60"/>
      <c r="D50" s="60"/>
      <c r="E50" s="60"/>
      <c r="F50" s="60"/>
      <c r="G50" s="60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 t="s">
        <v>53</v>
      </c>
      <c r="BG50" s="9"/>
      <c r="BH50" s="9"/>
      <c r="BI50" s="9"/>
      <c r="BJ50" s="9"/>
      <c r="BK50" s="9" t="s">
        <v>54</v>
      </c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</row>
    <row r="51" spans="1:113" s="1" customFormat="1" ht="22.5" customHeight="1" x14ac:dyDescent="0.4">
      <c r="A51" s="60"/>
      <c r="B51" s="60"/>
      <c r="C51" s="60"/>
      <c r="D51" s="60"/>
      <c r="E51" s="60"/>
      <c r="F51" s="60"/>
      <c r="G51" s="60"/>
      <c r="H51" s="21"/>
      <c r="I51" s="22"/>
      <c r="J51" s="22"/>
      <c r="K51" s="22"/>
      <c r="L51" s="21"/>
      <c r="M51" s="21"/>
      <c r="N51" s="21"/>
      <c r="O51" s="21"/>
      <c r="P51" s="21"/>
      <c r="Q51" s="21"/>
      <c r="R51" s="21"/>
      <c r="S51" s="21"/>
      <c r="T51" s="22"/>
      <c r="U51" s="21"/>
      <c r="V51" s="21"/>
      <c r="W51" s="22"/>
      <c r="X51" s="22"/>
      <c r="Y51" s="22"/>
      <c r="Z51" s="21"/>
      <c r="AA51" s="21"/>
      <c r="AB51" s="21"/>
      <c r="AC51" s="21"/>
      <c r="AD51" s="21"/>
      <c r="AE51" s="21"/>
      <c r="AF51" s="21"/>
      <c r="AG51" s="21"/>
      <c r="AH51" s="22"/>
      <c r="AI51" s="21"/>
      <c r="AJ51" s="21"/>
      <c r="AK51" s="22"/>
      <c r="AL51" s="22"/>
      <c r="AM51" s="22"/>
      <c r="AN51" s="21"/>
      <c r="AO51" s="21"/>
      <c r="AP51" s="21"/>
      <c r="AQ51" s="21"/>
      <c r="AR51" s="21"/>
      <c r="AS51" s="21"/>
      <c r="AT51" s="21"/>
      <c r="AU51" s="21"/>
      <c r="AV51" s="22"/>
      <c r="AW51" s="21"/>
      <c r="AX51" s="21"/>
      <c r="AY51" s="22"/>
      <c r="AZ51" s="21"/>
      <c r="BA51" s="21"/>
      <c r="BB51" s="22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2"/>
      <c r="BT51" s="21"/>
      <c r="BU51" s="21"/>
      <c r="BV51" s="22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2"/>
      <c r="CH51" s="21"/>
      <c r="CI51" s="21"/>
      <c r="CJ51" s="22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2"/>
      <c r="CV51" s="21"/>
      <c r="CW51" s="21"/>
      <c r="CX51" s="21"/>
      <c r="CY51" s="21"/>
      <c r="CZ51" s="21"/>
      <c r="DA51" s="22"/>
    </row>
    <row r="52" spans="1:113" s="1" customFormat="1" ht="12.75" customHeight="1" x14ac:dyDescent="0.4">
      <c r="A52" s="9"/>
      <c r="B52" s="20"/>
      <c r="C52" s="20"/>
      <c r="D52" s="23"/>
      <c r="E52" s="23"/>
      <c r="F52" s="23"/>
      <c r="G52" s="23"/>
      <c r="H52" s="23"/>
      <c r="I52" s="20"/>
      <c r="J52" s="23"/>
      <c r="K52" s="23"/>
      <c r="L52" s="23"/>
      <c r="M52" s="23"/>
      <c r="N52" s="23"/>
      <c r="O52" s="23"/>
      <c r="P52" s="23"/>
      <c r="Q52" s="23"/>
      <c r="R52" s="20"/>
      <c r="S52" s="23"/>
      <c r="T52" s="23"/>
      <c r="U52" s="20"/>
      <c r="V52" s="23"/>
      <c r="W52" s="23"/>
      <c r="X52" s="23"/>
      <c r="Y52" s="23"/>
      <c r="Z52" s="23"/>
      <c r="AA52" s="23"/>
      <c r="AB52" s="23"/>
      <c r="AC52" s="23"/>
      <c r="AD52" s="20"/>
      <c r="AE52" s="23"/>
      <c r="AF52" s="23"/>
      <c r="AG52" s="20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0"/>
      <c r="AS52" s="23"/>
      <c r="AT52" s="23"/>
      <c r="AU52" s="23"/>
      <c r="AV52" s="23"/>
      <c r="AW52" s="23"/>
      <c r="AX52" s="20"/>
      <c r="AY52" s="23"/>
      <c r="AZ52" s="23"/>
      <c r="BA52" s="23"/>
      <c r="BB52" s="23"/>
      <c r="BC52" s="23"/>
      <c r="BD52" s="20"/>
      <c r="BE52" s="23"/>
      <c r="BF52" s="23"/>
      <c r="BG52" s="20"/>
      <c r="BH52" s="23"/>
      <c r="BI52" s="23"/>
      <c r="BJ52" s="20"/>
      <c r="BK52" s="23"/>
      <c r="BL52" s="23"/>
      <c r="BM52" s="20"/>
      <c r="BN52" s="20"/>
      <c r="BO52" s="20"/>
      <c r="BP52" s="20"/>
      <c r="BQ52" s="23"/>
      <c r="BR52" s="23"/>
      <c r="BS52" s="20"/>
      <c r="BT52" s="20"/>
      <c r="BU52" s="20"/>
      <c r="BV52" s="20"/>
      <c r="BW52" s="23"/>
      <c r="BX52" s="23"/>
      <c r="BY52" s="20"/>
      <c r="BZ52" s="20"/>
      <c r="CA52" s="20"/>
      <c r="CB52" s="20"/>
      <c r="CC52" s="20"/>
      <c r="CD52" s="20"/>
      <c r="CE52" s="20"/>
      <c r="CF52" s="23"/>
      <c r="CG52" s="23"/>
      <c r="CH52" s="20"/>
      <c r="CI52" s="23"/>
      <c r="CJ52" s="23"/>
      <c r="CK52" s="20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0"/>
      <c r="CW52" s="23"/>
      <c r="CX52" s="23"/>
      <c r="CY52" s="20"/>
      <c r="CZ52" s="23"/>
      <c r="DA52" s="23"/>
      <c r="DB52" s="3"/>
      <c r="DC52" s="3"/>
      <c r="DD52" s="3"/>
      <c r="DE52" s="3"/>
      <c r="DF52" s="3"/>
      <c r="DG52" s="3"/>
      <c r="DH52" s="3"/>
      <c r="DI52" s="3"/>
    </row>
    <row r="53" spans="1:113" s="2" customFormat="1" ht="19.5" thickBot="1" x14ac:dyDescent="0.45">
      <c r="B53" s="11"/>
      <c r="C53" s="11"/>
      <c r="D53" s="11"/>
      <c r="E53" s="11"/>
      <c r="F53" s="69" t="s">
        <v>60</v>
      </c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44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</row>
    <row r="54" spans="1:113" s="2" customFormat="1" ht="12.75" customHeight="1" thickTop="1" thickBo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49"/>
      <c r="M54" s="32"/>
      <c r="N54" s="32"/>
      <c r="O54" s="32"/>
      <c r="P54" s="32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31"/>
      <c r="AD54" s="113" t="s">
        <v>57</v>
      </c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96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</row>
    <row r="55" spans="1:113" s="2" customFormat="1" ht="12.75" customHeight="1" thickTop="1" x14ac:dyDescent="0.4">
      <c r="A55" s="11"/>
      <c r="B55" s="11"/>
      <c r="C55" s="11"/>
      <c r="D55" s="11"/>
      <c r="E55" s="11"/>
      <c r="F55" s="80" t="s">
        <v>39</v>
      </c>
      <c r="G55" s="78"/>
      <c r="H55" s="78"/>
      <c r="I55" s="78"/>
      <c r="J55" s="78"/>
      <c r="K55" s="78"/>
      <c r="L55" s="69"/>
      <c r="M55" s="69"/>
      <c r="N55" s="69"/>
      <c r="O55" s="69"/>
      <c r="P55" s="69"/>
      <c r="Q55" s="35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3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3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</row>
    <row r="56" spans="1:113" s="2" customFormat="1" ht="12.75" customHeight="1" x14ac:dyDescent="0.4">
      <c r="A56" s="11"/>
      <c r="B56" s="11"/>
      <c r="C56" s="11"/>
      <c r="D56" s="100" t="str">
        <f>IF(Y65=AH65,"",IF(Y65&lt;AH65,M63,AU63))</f>
        <v>淀江</v>
      </c>
      <c r="E56" s="114"/>
      <c r="F56" s="12"/>
      <c r="G56" s="14"/>
      <c r="H56" s="14"/>
      <c r="I56" s="69">
        <v>3</v>
      </c>
      <c r="J56" s="69"/>
      <c r="K56" s="14" t="s">
        <v>56</v>
      </c>
      <c r="L56" s="69">
        <v>12</v>
      </c>
      <c r="M56" s="69"/>
      <c r="N56" s="14"/>
      <c r="O56" s="14"/>
      <c r="P56" s="11"/>
      <c r="Q56" s="99" t="str">
        <f>IF(BQ65=BZ65,"",IF(BQ65&lt;BZ65,BH63,CI63))</f>
        <v>岸本</v>
      </c>
      <c r="R56" s="100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3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4"/>
      <c r="AY56" s="14"/>
      <c r="AZ56" s="69">
        <v>10</v>
      </c>
      <c r="BA56" s="69"/>
      <c r="BB56" s="14" t="s">
        <v>56</v>
      </c>
      <c r="BC56" s="69">
        <v>7</v>
      </c>
      <c r="BD56" s="69"/>
      <c r="BE56" s="14"/>
      <c r="BF56" s="14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3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</row>
    <row r="57" spans="1:113" s="2" customFormat="1" ht="12.75" customHeight="1" x14ac:dyDescent="0.4">
      <c r="A57" s="11"/>
      <c r="B57" s="11"/>
      <c r="C57" s="11"/>
      <c r="D57" s="100"/>
      <c r="E57" s="114"/>
      <c r="F57" s="12"/>
      <c r="G57" s="14"/>
      <c r="H57" s="14"/>
      <c r="I57" s="69">
        <v>14</v>
      </c>
      <c r="J57" s="69"/>
      <c r="K57" s="14" t="s">
        <v>56</v>
      </c>
      <c r="L57" s="69">
        <v>21</v>
      </c>
      <c r="M57" s="69"/>
      <c r="N57" s="14"/>
      <c r="O57" s="14"/>
      <c r="P57" s="11"/>
      <c r="Q57" s="99"/>
      <c r="R57" s="100"/>
      <c r="S57" s="11"/>
      <c r="T57" s="11"/>
      <c r="U57" s="11"/>
      <c r="V57" s="11"/>
      <c r="W57" s="11"/>
      <c r="X57" s="11"/>
      <c r="Y57" s="11"/>
      <c r="Z57" s="11"/>
      <c r="AA57" s="11"/>
      <c r="AB57" s="100" t="str">
        <f>IF(Y65=AH65,"",IF(Y65&gt;AH65,M63,AU63))</f>
        <v>福米</v>
      </c>
      <c r="AC57" s="103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4"/>
      <c r="AY57" s="14"/>
      <c r="AZ57" s="69">
        <v>17</v>
      </c>
      <c r="BA57" s="69"/>
      <c r="BB57" s="14" t="s">
        <v>56</v>
      </c>
      <c r="BC57" s="69">
        <v>12</v>
      </c>
      <c r="BD57" s="69"/>
      <c r="BE57" s="14"/>
      <c r="BF57" s="14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31"/>
      <c r="BZ57" s="100" t="str">
        <f>IF(BQ65=BZ65,"",IF(BQ65&gt;BZ65,BH63,CI63))</f>
        <v>加茂</v>
      </c>
      <c r="CA57" s="100"/>
      <c r="CB57" s="10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</row>
    <row r="58" spans="1:113" s="2" customFormat="1" ht="12.75" customHeight="1" x14ac:dyDescent="0.4">
      <c r="A58" s="11" t="s">
        <v>68</v>
      </c>
      <c r="B58" s="11"/>
      <c r="C58" s="11"/>
      <c r="D58" s="100"/>
      <c r="E58" s="114"/>
      <c r="F58" s="75">
        <f>IF(I56="","",SUM(I56:I60))</f>
        <v>46</v>
      </c>
      <c r="G58" s="69"/>
      <c r="H58" s="14"/>
      <c r="I58" s="69">
        <v>16</v>
      </c>
      <c r="J58" s="69"/>
      <c r="K58" s="14" t="s">
        <v>56</v>
      </c>
      <c r="L58" s="69">
        <v>14</v>
      </c>
      <c r="M58" s="69"/>
      <c r="N58" s="14"/>
      <c r="O58" s="69">
        <f>IF(L56="","",SUM(L56:M60))</f>
        <v>56</v>
      </c>
      <c r="P58" s="69"/>
      <c r="Q58" s="99"/>
      <c r="R58" s="100"/>
      <c r="S58" s="11"/>
      <c r="T58" s="11"/>
      <c r="U58" s="11"/>
      <c r="V58" s="11"/>
      <c r="W58" s="11"/>
      <c r="X58" s="11"/>
      <c r="Y58" s="11"/>
      <c r="Z58" s="11"/>
      <c r="AA58" s="11"/>
      <c r="AB58" s="100"/>
      <c r="AC58" s="103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69">
        <f>IF(AZ56="","",SUM(AZ56:BA60))</f>
        <v>50</v>
      </c>
      <c r="AX58" s="69"/>
      <c r="AY58" s="14"/>
      <c r="AZ58" s="69">
        <v>12</v>
      </c>
      <c r="BA58" s="69"/>
      <c r="BB58" s="14" t="s">
        <v>56</v>
      </c>
      <c r="BC58" s="69">
        <v>12</v>
      </c>
      <c r="BD58" s="69"/>
      <c r="BE58" s="14"/>
      <c r="BF58" s="69">
        <f>IF(BC56="","",SUM(BC56:BD60))</f>
        <v>43</v>
      </c>
      <c r="BG58" s="69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31"/>
      <c r="BZ58" s="100"/>
      <c r="CA58" s="100"/>
      <c r="CB58" s="10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</row>
    <row r="59" spans="1:113" s="2" customFormat="1" ht="12.75" customHeight="1" x14ac:dyDescent="0.4">
      <c r="A59" s="11"/>
      <c r="B59" s="11"/>
      <c r="C59" s="11"/>
      <c r="D59" s="100"/>
      <c r="E59" s="114"/>
      <c r="F59" s="12"/>
      <c r="G59" s="14"/>
      <c r="H59" s="14"/>
      <c r="I59" s="69">
        <v>13</v>
      </c>
      <c r="J59" s="69"/>
      <c r="K59" s="14" t="s">
        <v>56</v>
      </c>
      <c r="L59" s="69">
        <v>9</v>
      </c>
      <c r="M59" s="69"/>
      <c r="N59" s="14"/>
      <c r="O59" s="14"/>
      <c r="P59" s="11"/>
      <c r="Q59" s="99"/>
      <c r="R59" s="100"/>
      <c r="S59" s="11"/>
      <c r="T59" s="11"/>
      <c r="U59" s="11"/>
      <c r="V59" s="11"/>
      <c r="W59" s="11"/>
      <c r="X59" s="11"/>
      <c r="Y59" s="11"/>
      <c r="Z59" s="11"/>
      <c r="AA59" s="11"/>
      <c r="AB59" s="100"/>
      <c r="AC59" s="103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4"/>
      <c r="AY59" s="14"/>
      <c r="AZ59" s="69">
        <v>11</v>
      </c>
      <c r="BA59" s="69"/>
      <c r="BB59" s="14" t="s">
        <v>56</v>
      </c>
      <c r="BC59" s="69">
        <v>12</v>
      </c>
      <c r="BD59" s="69"/>
      <c r="BE59" s="14"/>
      <c r="BF59" s="14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31"/>
      <c r="BZ59" s="100"/>
      <c r="CA59" s="100"/>
      <c r="CB59" s="10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</row>
    <row r="60" spans="1:113" s="2" customFormat="1" ht="18" customHeight="1" x14ac:dyDescent="0.4">
      <c r="A60" s="11"/>
      <c r="B60" s="11"/>
      <c r="C60" s="11"/>
      <c r="D60" s="100"/>
      <c r="E60" s="114"/>
      <c r="F60" s="12"/>
      <c r="G60" s="14"/>
      <c r="H60" s="14"/>
      <c r="I60" s="69"/>
      <c r="J60" s="69"/>
      <c r="K60" s="14" t="str">
        <f>IF(I59="","",IF(SUM(I56:J59)=SUM(L56:M59),"-",""))</f>
        <v/>
      </c>
      <c r="L60" s="69"/>
      <c r="M60" s="69"/>
      <c r="N60" s="14"/>
      <c r="O60" s="14"/>
      <c r="P60" s="11"/>
      <c r="Q60" s="99"/>
      <c r="R60" s="100"/>
      <c r="S60" s="11"/>
      <c r="T60" s="11"/>
      <c r="U60" s="11"/>
      <c r="V60" s="11"/>
      <c r="W60" s="11"/>
      <c r="X60" s="11"/>
      <c r="Y60" s="11"/>
      <c r="Z60" s="11"/>
      <c r="AA60" s="11"/>
      <c r="AB60" s="100"/>
      <c r="AC60" s="103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4"/>
      <c r="AY60" s="14"/>
      <c r="AZ60" s="69"/>
      <c r="BA60" s="69"/>
      <c r="BB60" s="14" t="str">
        <f>IF(AZ59="","",IF(SUM(AZ56:BA59)=SUM(BC56:BD59),"-",""))</f>
        <v/>
      </c>
      <c r="BC60" s="69"/>
      <c r="BD60" s="69"/>
      <c r="BE60" s="14"/>
      <c r="BF60" s="14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31"/>
      <c r="BZ60" s="100"/>
      <c r="CA60" s="100"/>
      <c r="CB60" s="10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</row>
    <row r="61" spans="1:113" s="2" customFormat="1" ht="12.75" customHeight="1" thickBot="1" x14ac:dyDescent="0.4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102"/>
      <c r="AC61" s="1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4"/>
      <c r="AX61" s="14"/>
      <c r="AY61" s="11"/>
      <c r="AZ61" s="11"/>
      <c r="BA61" s="11"/>
      <c r="BB61" s="11"/>
      <c r="BC61" s="11"/>
      <c r="BD61" s="14"/>
      <c r="BE61" s="14"/>
      <c r="BF61" s="11"/>
      <c r="BG61" s="11"/>
      <c r="BH61" s="11"/>
      <c r="BI61" s="11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44"/>
      <c r="BZ61" s="104"/>
      <c r="CA61" s="104"/>
      <c r="CB61" s="10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</row>
    <row r="62" spans="1:113" s="2" customFormat="1" ht="12.75" customHeight="1" thickTop="1" x14ac:dyDescent="0.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31"/>
      <c r="O62" s="69" t="s">
        <v>58</v>
      </c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35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31"/>
      <c r="BJ62" s="69" t="s">
        <v>38</v>
      </c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8"/>
      <c r="CA62" s="78"/>
      <c r="CB62" s="78"/>
      <c r="CC62" s="78"/>
      <c r="CD62" s="78"/>
      <c r="CE62" s="78"/>
      <c r="CF62" s="78"/>
      <c r="CG62" s="78"/>
      <c r="CH62" s="78"/>
      <c r="CI62" s="35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</row>
    <row r="63" spans="1:113" s="2" customFormat="1" ht="12.75" customHeight="1" x14ac:dyDescent="0.4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0" t="str">
        <f>IF(I71=R71,"",IF(I71&gt;R71,D87,X69))</f>
        <v>福米</v>
      </c>
      <c r="N63" s="103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4"/>
      <c r="AA63" s="14"/>
      <c r="AB63" s="69">
        <v>14</v>
      </c>
      <c r="AC63" s="69"/>
      <c r="AD63" s="14" t="s">
        <v>56</v>
      </c>
      <c r="AE63" s="69">
        <v>11</v>
      </c>
      <c r="AF63" s="69"/>
      <c r="AG63" s="14"/>
      <c r="AH63" s="14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99" t="str">
        <f>IF(AP71=AY71,"",IF(AP71&gt;AY71,AN69,AZ87))</f>
        <v>淀江</v>
      </c>
      <c r="AV63" s="100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00" t="str">
        <f>IF(BD71=BM71,"",IF(BD71&gt;BM71,BC87,BO69))</f>
        <v>加茂</v>
      </c>
      <c r="BI63" s="103"/>
      <c r="BJ63" s="11"/>
      <c r="BK63" s="11"/>
      <c r="BL63" s="11"/>
      <c r="BM63" s="11"/>
      <c r="BN63" s="11"/>
      <c r="BO63" s="11"/>
      <c r="BP63" s="11"/>
      <c r="BQ63" s="11"/>
      <c r="BR63" s="14"/>
      <c r="BS63" s="14"/>
      <c r="BT63" s="69">
        <v>12</v>
      </c>
      <c r="BU63" s="69"/>
      <c r="BV63" s="14" t="s">
        <v>56</v>
      </c>
      <c r="BW63" s="69">
        <v>18</v>
      </c>
      <c r="BX63" s="69"/>
      <c r="BY63" s="14"/>
      <c r="BZ63" s="14"/>
      <c r="CA63" s="11"/>
      <c r="CB63" s="11"/>
      <c r="CC63" s="11"/>
      <c r="CD63" s="11"/>
      <c r="CE63" s="11"/>
      <c r="CF63" s="11"/>
      <c r="CG63" s="11"/>
      <c r="CH63" s="11"/>
      <c r="CI63" s="99" t="str">
        <f>IF(CD71=CM71,"",IF(CD71&gt;CM71,CB69,CN87))</f>
        <v>岸本</v>
      </c>
      <c r="CJ63" s="100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</row>
    <row r="64" spans="1:113" s="2" customFormat="1" ht="12.75" customHeight="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0"/>
      <c r="N64" s="103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4"/>
      <c r="AA64" s="14"/>
      <c r="AB64" s="69">
        <v>17</v>
      </c>
      <c r="AC64" s="69"/>
      <c r="AD64" s="14" t="s">
        <v>56</v>
      </c>
      <c r="AE64" s="69">
        <v>11</v>
      </c>
      <c r="AF64" s="69"/>
      <c r="AG64" s="14"/>
      <c r="AH64" s="14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99"/>
      <c r="AV64" s="100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00"/>
      <c r="BI64" s="103"/>
      <c r="BJ64" s="11"/>
      <c r="BK64" s="11"/>
      <c r="BL64" s="11"/>
      <c r="BM64" s="11"/>
      <c r="BN64" s="11"/>
      <c r="BO64" s="11"/>
      <c r="BP64" s="11"/>
      <c r="BQ64" s="11"/>
      <c r="BR64" s="14"/>
      <c r="BS64" s="14"/>
      <c r="BT64" s="69">
        <v>8</v>
      </c>
      <c r="BU64" s="69"/>
      <c r="BV64" s="14" t="s">
        <v>56</v>
      </c>
      <c r="BW64" s="69">
        <v>9</v>
      </c>
      <c r="BX64" s="69"/>
      <c r="BY64" s="14"/>
      <c r="BZ64" s="14"/>
      <c r="CA64" s="11"/>
      <c r="CB64" s="11"/>
      <c r="CC64" s="11"/>
      <c r="CD64" s="11"/>
      <c r="CE64" s="11"/>
      <c r="CF64" s="11"/>
      <c r="CG64" s="11"/>
      <c r="CH64" s="11"/>
      <c r="CI64" s="99"/>
      <c r="CJ64" s="100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</row>
    <row r="65" spans="1:105" s="2" customFormat="1" ht="12.75" customHeight="1" x14ac:dyDescent="0.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0"/>
      <c r="N65" s="103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69">
        <f>IF(AB63="","",SUM(AB63:AB67))</f>
        <v>58</v>
      </c>
      <c r="Z65" s="69"/>
      <c r="AA65" s="14"/>
      <c r="AB65" s="69">
        <v>11</v>
      </c>
      <c r="AC65" s="69"/>
      <c r="AD65" s="14" t="s">
        <v>56</v>
      </c>
      <c r="AE65" s="69">
        <v>15</v>
      </c>
      <c r="AF65" s="69"/>
      <c r="AG65" s="14"/>
      <c r="AH65" s="69">
        <f>IF(AE63="","",SUM(AE63:AE67))</f>
        <v>52</v>
      </c>
      <c r="AI65" s="69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99"/>
      <c r="AV65" s="100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00"/>
      <c r="BI65" s="103"/>
      <c r="BJ65" s="11"/>
      <c r="BK65" s="11"/>
      <c r="BL65" s="11"/>
      <c r="BM65" s="11"/>
      <c r="BN65" s="11"/>
      <c r="BO65" s="11"/>
      <c r="BP65" s="11"/>
      <c r="BQ65" s="69">
        <f>IF(BT63="","",SUM(BT63:BT67))</f>
        <v>54</v>
      </c>
      <c r="BR65" s="69"/>
      <c r="BS65" s="14"/>
      <c r="BT65" s="69">
        <v>15</v>
      </c>
      <c r="BU65" s="69"/>
      <c r="BV65" s="14" t="s">
        <v>56</v>
      </c>
      <c r="BW65" s="69">
        <v>9</v>
      </c>
      <c r="BX65" s="69"/>
      <c r="BY65" s="14"/>
      <c r="BZ65" s="69">
        <f>IF(BW63="","",SUM(BW63:BW67))</f>
        <v>42</v>
      </c>
      <c r="CA65" s="69"/>
      <c r="CB65" s="11"/>
      <c r="CC65" s="11"/>
      <c r="CD65" s="11"/>
      <c r="CE65" s="11"/>
      <c r="CF65" s="11"/>
      <c r="CG65" s="11"/>
      <c r="CH65" s="11"/>
      <c r="CI65" s="99"/>
      <c r="CJ65" s="100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</row>
    <row r="66" spans="1:105" s="2" customFormat="1" ht="12.75" customHeight="1" thickBot="1" x14ac:dyDescent="0.4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0"/>
      <c r="N66" s="103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4"/>
      <c r="AA66" s="14"/>
      <c r="AB66" s="69">
        <v>16</v>
      </c>
      <c r="AC66" s="69"/>
      <c r="AD66" s="14" t="s">
        <v>56</v>
      </c>
      <c r="AE66" s="69">
        <v>15</v>
      </c>
      <c r="AF66" s="69"/>
      <c r="AG66" s="14"/>
      <c r="AH66" s="14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99"/>
      <c r="AV66" s="100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00"/>
      <c r="BI66" s="103"/>
      <c r="BJ66" s="11"/>
      <c r="BK66" s="11"/>
      <c r="BL66" s="11"/>
      <c r="BM66" s="11"/>
      <c r="BN66" s="11"/>
      <c r="BO66" s="11"/>
      <c r="BP66" s="11"/>
      <c r="BQ66" s="11"/>
      <c r="BR66" s="14"/>
      <c r="BS66" s="14"/>
      <c r="BT66" s="69">
        <v>19</v>
      </c>
      <c r="BU66" s="69"/>
      <c r="BV66" s="14" t="s">
        <v>56</v>
      </c>
      <c r="BW66" s="69">
        <v>6</v>
      </c>
      <c r="BX66" s="69"/>
      <c r="BY66" s="14"/>
      <c r="BZ66" s="14"/>
      <c r="CA66" s="11"/>
      <c r="CB66" s="11"/>
      <c r="CC66" s="11"/>
      <c r="CD66" s="11"/>
      <c r="CE66" s="11"/>
      <c r="CF66" s="11"/>
      <c r="CG66" s="11"/>
      <c r="CH66" s="11"/>
      <c r="CI66" s="99"/>
      <c r="CJ66" s="100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</row>
    <row r="67" spans="1:105" s="2" customFormat="1" ht="22.5" customHeight="1" thickBot="1" x14ac:dyDescent="0.45">
      <c r="A67" s="15"/>
      <c r="B67" s="15"/>
      <c r="C67" s="15"/>
      <c r="D67" s="15"/>
      <c r="E67" s="41"/>
      <c r="F67" s="41"/>
      <c r="G67" s="41"/>
      <c r="H67" s="41"/>
      <c r="I67" s="41"/>
      <c r="J67" s="41"/>
      <c r="K67" s="41"/>
      <c r="L67" s="41"/>
      <c r="M67" s="102"/>
      <c r="N67" s="111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1"/>
      <c r="Z67" s="14"/>
      <c r="AA67" s="14"/>
      <c r="AB67" s="97"/>
      <c r="AC67" s="97"/>
      <c r="AD67" s="14" t="str">
        <f>IF(AB66="","",IF(SUM(AB63:AC66)=SUM(AE63:AF66),"-",""))</f>
        <v/>
      </c>
      <c r="AE67" s="97"/>
      <c r="AF67" s="97"/>
      <c r="AG67" s="14"/>
      <c r="AH67" s="14"/>
      <c r="AI67" s="11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01"/>
      <c r="AV67" s="102"/>
      <c r="AW67" s="41"/>
      <c r="AX67" s="41"/>
      <c r="AY67" s="41"/>
      <c r="AZ67" s="41"/>
      <c r="BA67" s="15"/>
      <c r="BB67" s="15"/>
      <c r="BC67" s="15"/>
      <c r="BD67" s="41"/>
      <c r="BE67" s="41"/>
      <c r="BF67" s="41"/>
      <c r="BG67" s="41"/>
      <c r="BH67" s="102"/>
      <c r="BI67" s="111"/>
      <c r="BJ67" s="15"/>
      <c r="BK67" s="15"/>
      <c r="BL67" s="15"/>
      <c r="BM67" s="15"/>
      <c r="BN67" s="15"/>
      <c r="BO67" s="15"/>
      <c r="BP67" s="15"/>
      <c r="BQ67" s="11"/>
      <c r="BR67" s="14"/>
      <c r="BS67" s="14"/>
      <c r="BT67" s="97"/>
      <c r="BU67" s="97"/>
      <c r="BV67" s="14" t="str">
        <f>IF(BT66="","",IF(SUM(BT63:BU66)=SUM(BW63:BX66),"-",""))</f>
        <v/>
      </c>
      <c r="BW67" s="97"/>
      <c r="BX67" s="97"/>
      <c r="BY67" s="14"/>
      <c r="BZ67" s="14"/>
      <c r="CA67" s="11"/>
      <c r="CB67" s="11"/>
      <c r="CC67" s="11"/>
      <c r="CD67" s="11"/>
      <c r="CE67" s="15"/>
      <c r="CF67" s="15"/>
      <c r="CG67" s="15"/>
      <c r="CH67" s="15"/>
      <c r="CI67" s="101"/>
      <c r="CJ67" s="102"/>
      <c r="CK67" s="41"/>
      <c r="CL67" s="41"/>
      <c r="CM67" s="41"/>
      <c r="CN67" s="41"/>
      <c r="CO67" s="15"/>
      <c r="CP67" s="15"/>
      <c r="CQ67" s="15"/>
      <c r="CR67" s="15"/>
      <c r="CS67" s="15"/>
      <c r="CT67" s="11"/>
      <c r="CU67" s="11"/>
      <c r="CV67" s="11"/>
      <c r="CW67" s="11"/>
      <c r="CX67" s="11"/>
      <c r="CY67" s="11"/>
      <c r="CZ67" s="11"/>
      <c r="DA67" s="11"/>
    </row>
    <row r="68" spans="1:105" s="2" customFormat="1" ht="12.75" customHeight="1" thickTop="1" x14ac:dyDescent="0.4">
      <c r="A68" s="11"/>
      <c r="B68" s="11"/>
      <c r="C68" s="11"/>
      <c r="D68" s="31"/>
      <c r="E68" s="69" t="s">
        <v>57</v>
      </c>
      <c r="F68" s="69"/>
      <c r="G68" s="69"/>
      <c r="H68" s="69"/>
      <c r="I68" s="69"/>
      <c r="J68" s="69"/>
      <c r="K68" s="69"/>
      <c r="L68" s="69"/>
      <c r="M68" s="69"/>
      <c r="N68" s="69"/>
      <c r="O68" s="78"/>
      <c r="P68" s="78"/>
      <c r="Q68" s="78"/>
      <c r="R68" s="78"/>
      <c r="S68" s="78"/>
      <c r="T68" s="78"/>
      <c r="U68" s="78"/>
      <c r="V68" s="78"/>
      <c r="W68" s="78"/>
      <c r="X68" s="35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31"/>
      <c r="AP68" s="78" t="s">
        <v>39</v>
      </c>
      <c r="AQ68" s="78"/>
      <c r="AR68" s="78"/>
      <c r="AS68" s="78"/>
      <c r="AT68" s="78"/>
      <c r="AU68" s="69"/>
      <c r="AV68" s="69"/>
      <c r="AW68" s="69"/>
      <c r="AX68" s="69"/>
      <c r="AY68" s="69"/>
      <c r="AZ68" s="69"/>
      <c r="BA68" s="35"/>
      <c r="BB68" s="11"/>
      <c r="BC68" s="31"/>
      <c r="BD68" s="69" t="s">
        <v>36</v>
      </c>
      <c r="BE68" s="69"/>
      <c r="BF68" s="69"/>
      <c r="BG68" s="69"/>
      <c r="BH68" s="69"/>
      <c r="BI68" s="69"/>
      <c r="BJ68" s="78"/>
      <c r="BK68" s="78"/>
      <c r="BL68" s="78"/>
      <c r="BM68" s="78"/>
      <c r="BN68" s="78"/>
      <c r="BO68" s="35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31"/>
      <c r="CD68" s="78" t="s">
        <v>40</v>
      </c>
      <c r="CE68" s="78"/>
      <c r="CF68" s="78"/>
      <c r="CG68" s="78"/>
      <c r="CH68" s="78"/>
      <c r="CI68" s="69"/>
      <c r="CJ68" s="69"/>
      <c r="CK68" s="69"/>
      <c r="CL68" s="69"/>
      <c r="CM68" s="69"/>
      <c r="CN68" s="69"/>
      <c r="CO68" s="35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</row>
    <row r="69" spans="1:105" s="2" customFormat="1" ht="12.75" customHeight="1" x14ac:dyDescent="0.4">
      <c r="A69" s="11"/>
      <c r="B69" s="11"/>
      <c r="C69" s="11"/>
      <c r="D69" s="31"/>
      <c r="E69" s="11"/>
      <c r="F69" s="11"/>
      <c r="G69" s="11"/>
      <c r="H69" s="11"/>
      <c r="I69" s="11"/>
      <c r="J69" s="14"/>
      <c r="K69" s="14"/>
      <c r="L69" s="69">
        <v>11</v>
      </c>
      <c r="M69" s="69"/>
      <c r="N69" s="14" t="s">
        <v>56</v>
      </c>
      <c r="O69" s="69">
        <v>8</v>
      </c>
      <c r="P69" s="69"/>
      <c r="Q69" s="14"/>
      <c r="R69" s="14"/>
      <c r="S69" s="11"/>
      <c r="T69" s="11"/>
      <c r="U69" s="11"/>
      <c r="V69" s="11"/>
      <c r="W69" s="11"/>
      <c r="X69" s="99" t="str">
        <f>IF(O77=X77,"",IF(O77&gt;X77,M75,Z75))</f>
        <v>後藤ヶ丘</v>
      </c>
      <c r="Y69" s="100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00" t="str">
        <f>IF(AM77=AV77,"",IF(AM77&gt;AV77,AK75,AW87))</f>
        <v>境港一</v>
      </c>
      <c r="AO69" s="103"/>
      <c r="AP69" s="11"/>
      <c r="AQ69" s="14"/>
      <c r="AR69" s="14"/>
      <c r="AS69" s="69">
        <v>8</v>
      </c>
      <c r="AT69" s="69"/>
      <c r="AU69" s="14" t="s">
        <v>56</v>
      </c>
      <c r="AV69" s="69">
        <v>10</v>
      </c>
      <c r="AW69" s="69"/>
      <c r="AX69" s="14"/>
      <c r="AY69" s="14"/>
      <c r="AZ69" s="11"/>
      <c r="BA69" s="35"/>
      <c r="BB69" s="11"/>
      <c r="BC69" s="31"/>
      <c r="BD69" s="11"/>
      <c r="BE69" s="14"/>
      <c r="BF69" s="14"/>
      <c r="BG69" s="69">
        <v>14</v>
      </c>
      <c r="BH69" s="69"/>
      <c r="BI69" s="14" t="s">
        <v>56</v>
      </c>
      <c r="BJ69" s="69">
        <v>9</v>
      </c>
      <c r="BK69" s="69"/>
      <c r="BL69" s="14"/>
      <c r="BM69" s="14"/>
      <c r="BN69" s="11"/>
      <c r="BO69" s="99" t="str">
        <f>IF(BG77=BP77,"",IF(BG77&gt;BP77,BF87,BR75))</f>
        <v>境港二</v>
      </c>
      <c r="BP69" s="100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00" t="str">
        <f>IF(CA77=CJ77,"",IF(CA77&gt;CJ77,BY75,CL75))</f>
        <v>箕蚊屋</v>
      </c>
      <c r="CC69" s="103"/>
      <c r="CD69" s="11"/>
      <c r="CE69" s="14"/>
      <c r="CF69" s="14"/>
      <c r="CG69" s="69">
        <v>8</v>
      </c>
      <c r="CH69" s="69"/>
      <c r="CI69" s="14" t="s">
        <v>56</v>
      </c>
      <c r="CJ69" s="69">
        <v>20</v>
      </c>
      <c r="CK69" s="69"/>
      <c r="CL69" s="14"/>
      <c r="CM69" s="14"/>
      <c r="CN69" s="11"/>
      <c r="CO69" s="35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</row>
    <row r="70" spans="1:105" s="2" customFormat="1" ht="12.75" customHeight="1" x14ac:dyDescent="0.4">
      <c r="A70" s="11"/>
      <c r="B70" s="11"/>
      <c r="C70" s="11"/>
      <c r="D70" s="31"/>
      <c r="E70" s="11"/>
      <c r="F70" s="11"/>
      <c r="G70" s="11"/>
      <c r="H70" s="11"/>
      <c r="I70" s="11"/>
      <c r="J70" s="14"/>
      <c r="K70" s="14"/>
      <c r="L70" s="69">
        <v>10</v>
      </c>
      <c r="M70" s="69"/>
      <c r="N70" s="14" t="s">
        <v>56</v>
      </c>
      <c r="O70" s="69">
        <v>11</v>
      </c>
      <c r="P70" s="69"/>
      <c r="Q70" s="14"/>
      <c r="R70" s="14"/>
      <c r="S70" s="11"/>
      <c r="T70" s="11"/>
      <c r="U70" s="11"/>
      <c r="V70" s="11"/>
      <c r="W70" s="11"/>
      <c r="X70" s="99"/>
      <c r="Y70" s="100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00"/>
      <c r="AO70" s="103"/>
      <c r="AP70" s="11"/>
      <c r="AQ70" s="14"/>
      <c r="AR70" s="14"/>
      <c r="AS70" s="69">
        <v>13</v>
      </c>
      <c r="AT70" s="69"/>
      <c r="AU70" s="14" t="s">
        <v>56</v>
      </c>
      <c r="AV70" s="69">
        <v>8</v>
      </c>
      <c r="AW70" s="69"/>
      <c r="AX70" s="14"/>
      <c r="AY70" s="14"/>
      <c r="AZ70" s="11"/>
      <c r="BA70" s="35"/>
      <c r="BB70" s="11"/>
      <c r="BC70" s="31"/>
      <c r="BD70" s="11"/>
      <c r="BE70" s="14"/>
      <c r="BF70" s="14"/>
      <c r="BG70" s="69">
        <v>20</v>
      </c>
      <c r="BH70" s="69"/>
      <c r="BI70" s="14" t="s">
        <v>56</v>
      </c>
      <c r="BJ70" s="69">
        <v>7</v>
      </c>
      <c r="BK70" s="69"/>
      <c r="BL70" s="14"/>
      <c r="BM70" s="14"/>
      <c r="BN70" s="11"/>
      <c r="BO70" s="99"/>
      <c r="BP70" s="100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00"/>
      <c r="CC70" s="103"/>
      <c r="CD70" s="11"/>
      <c r="CE70" s="14"/>
      <c r="CF70" s="14"/>
      <c r="CG70" s="69">
        <v>10</v>
      </c>
      <c r="CH70" s="69"/>
      <c r="CI70" s="14" t="s">
        <v>56</v>
      </c>
      <c r="CJ70" s="69">
        <v>12</v>
      </c>
      <c r="CK70" s="69"/>
      <c r="CL70" s="14"/>
      <c r="CM70" s="14"/>
      <c r="CN70" s="11"/>
      <c r="CO70" s="35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</row>
    <row r="71" spans="1:105" s="2" customFormat="1" ht="12.75" customHeight="1" x14ac:dyDescent="0.4">
      <c r="A71" s="11"/>
      <c r="B71" s="11"/>
      <c r="C71" s="11"/>
      <c r="D71" s="31"/>
      <c r="E71" s="11"/>
      <c r="F71" s="11"/>
      <c r="G71" s="11"/>
      <c r="H71" s="11"/>
      <c r="I71" s="69">
        <f>IF(L69="","",SUM(L69:L73))</f>
        <v>52</v>
      </c>
      <c r="J71" s="69"/>
      <c r="K71" s="14"/>
      <c r="L71" s="69">
        <v>15</v>
      </c>
      <c r="M71" s="69"/>
      <c r="N71" s="14" t="s">
        <v>56</v>
      </c>
      <c r="O71" s="69">
        <v>6</v>
      </c>
      <c r="P71" s="69"/>
      <c r="Q71" s="14"/>
      <c r="R71" s="69">
        <f>IF(O69="","",SUM(O69:O73))</f>
        <v>33</v>
      </c>
      <c r="S71" s="69"/>
      <c r="T71" s="11"/>
      <c r="U71" s="11"/>
      <c r="V71" s="11"/>
      <c r="W71" s="11"/>
      <c r="X71" s="99"/>
      <c r="Y71" s="100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00"/>
      <c r="AO71" s="103"/>
      <c r="AP71" s="69">
        <f>IF(AS69="","",SUM(AS69:AS73))</f>
        <v>42</v>
      </c>
      <c r="AQ71" s="69"/>
      <c r="AR71" s="14"/>
      <c r="AS71" s="69">
        <v>8</v>
      </c>
      <c r="AT71" s="69"/>
      <c r="AU71" s="14" t="s">
        <v>56</v>
      </c>
      <c r="AV71" s="69">
        <v>16</v>
      </c>
      <c r="AW71" s="69"/>
      <c r="AX71" s="14"/>
      <c r="AY71" s="69">
        <f>IF(AV69="","",SUM(AV69:AV73))</f>
        <v>52</v>
      </c>
      <c r="AZ71" s="69"/>
      <c r="BA71" s="35"/>
      <c r="BB71" s="11"/>
      <c r="BC71" s="31"/>
      <c r="BD71" s="69">
        <f>IF(BG69="","",SUM(BG69:BG73))</f>
        <v>58</v>
      </c>
      <c r="BE71" s="69"/>
      <c r="BF71" s="14"/>
      <c r="BG71" s="69">
        <v>18</v>
      </c>
      <c r="BH71" s="69"/>
      <c r="BI71" s="14" t="s">
        <v>56</v>
      </c>
      <c r="BJ71" s="69">
        <v>6</v>
      </c>
      <c r="BK71" s="69"/>
      <c r="BL71" s="14"/>
      <c r="BM71" s="69">
        <f>IF(BJ69="","",SUM(BJ69:BJ73))</f>
        <v>32</v>
      </c>
      <c r="BN71" s="69"/>
      <c r="BO71" s="99"/>
      <c r="BP71" s="100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00"/>
      <c r="CC71" s="103"/>
      <c r="CD71" s="69">
        <f>IF(CG69="","",SUM(CG69:CG73))</f>
        <v>51</v>
      </c>
      <c r="CE71" s="69"/>
      <c r="CF71" s="14"/>
      <c r="CG71" s="69">
        <v>19</v>
      </c>
      <c r="CH71" s="69"/>
      <c r="CI71" s="14" t="s">
        <v>56</v>
      </c>
      <c r="CJ71" s="69">
        <v>10</v>
      </c>
      <c r="CK71" s="69"/>
      <c r="CL71" s="14"/>
      <c r="CM71" s="69">
        <f>IF(CJ69="","",SUM(CJ69:CJ73))</f>
        <v>53</v>
      </c>
      <c r="CN71" s="69"/>
      <c r="CO71" s="35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</row>
    <row r="72" spans="1:105" s="2" customFormat="1" ht="12.75" customHeight="1" x14ac:dyDescent="0.4">
      <c r="A72" s="11" t="s">
        <v>69</v>
      </c>
      <c r="B72" s="11"/>
      <c r="C72" s="11"/>
      <c r="D72" s="31"/>
      <c r="E72" s="11"/>
      <c r="F72" s="11"/>
      <c r="G72" s="11"/>
      <c r="H72" s="11"/>
      <c r="I72" s="11"/>
      <c r="J72" s="14"/>
      <c r="K72" s="14"/>
      <c r="L72" s="69">
        <v>16</v>
      </c>
      <c r="M72" s="69"/>
      <c r="N72" s="14" t="s">
        <v>56</v>
      </c>
      <c r="O72" s="69">
        <v>8</v>
      </c>
      <c r="P72" s="69"/>
      <c r="Q72" s="14"/>
      <c r="R72" s="14"/>
      <c r="S72" s="11"/>
      <c r="T72" s="11"/>
      <c r="U72" s="11"/>
      <c r="V72" s="11"/>
      <c r="W72" s="11"/>
      <c r="X72" s="99"/>
      <c r="Y72" s="100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00"/>
      <c r="AO72" s="103"/>
      <c r="AP72" s="11"/>
      <c r="AQ72" s="14"/>
      <c r="AR72" s="14"/>
      <c r="AS72" s="69">
        <v>13</v>
      </c>
      <c r="AT72" s="69"/>
      <c r="AU72" s="14" t="s">
        <v>56</v>
      </c>
      <c r="AV72" s="69">
        <v>18</v>
      </c>
      <c r="AW72" s="69"/>
      <c r="AX72" s="14"/>
      <c r="AY72" s="14"/>
      <c r="AZ72" s="11"/>
      <c r="BA72" s="35"/>
      <c r="BB72" s="11"/>
      <c r="BC72" s="31"/>
      <c r="BD72" s="11"/>
      <c r="BE72" s="14"/>
      <c r="BF72" s="14"/>
      <c r="BG72" s="69">
        <v>6</v>
      </c>
      <c r="BH72" s="69"/>
      <c r="BI72" s="14" t="s">
        <v>56</v>
      </c>
      <c r="BJ72" s="69">
        <v>10</v>
      </c>
      <c r="BK72" s="69"/>
      <c r="BL72" s="14"/>
      <c r="BM72" s="14"/>
      <c r="BN72" s="11"/>
      <c r="BO72" s="99"/>
      <c r="BP72" s="100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00"/>
      <c r="CC72" s="103"/>
      <c r="CD72" s="11"/>
      <c r="CE72" s="14"/>
      <c r="CF72" s="14"/>
      <c r="CG72" s="69">
        <v>14</v>
      </c>
      <c r="CH72" s="69"/>
      <c r="CI72" s="14" t="s">
        <v>56</v>
      </c>
      <c r="CJ72" s="69">
        <v>11</v>
      </c>
      <c r="CK72" s="69"/>
      <c r="CL72" s="14"/>
      <c r="CM72" s="14"/>
      <c r="CN72" s="11"/>
      <c r="CO72" s="35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</row>
    <row r="73" spans="1:105" s="2" customFormat="1" ht="21.75" customHeight="1" thickBot="1" x14ac:dyDescent="0.45">
      <c r="A73" s="11"/>
      <c r="B73" s="11"/>
      <c r="C73" s="11"/>
      <c r="D73" s="31"/>
      <c r="E73" s="11"/>
      <c r="F73" s="11"/>
      <c r="G73" s="11"/>
      <c r="H73" s="11"/>
      <c r="I73" s="11"/>
      <c r="J73" s="14"/>
      <c r="K73" s="14"/>
      <c r="L73" s="69"/>
      <c r="M73" s="69"/>
      <c r="N73" s="14" t="str">
        <f>IF(L72="","",IF(SUM(L69:M72)=SUM(O69:P72),"-",""))</f>
        <v/>
      </c>
      <c r="O73" s="69"/>
      <c r="P73" s="69"/>
      <c r="Q73" s="14"/>
      <c r="R73" s="14"/>
      <c r="S73" s="11"/>
      <c r="T73" s="16"/>
      <c r="U73" s="16"/>
      <c r="V73" s="16"/>
      <c r="W73" s="16"/>
      <c r="X73" s="101"/>
      <c r="Y73" s="102"/>
      <c r="Z73" s="17"/>
      <c r="AA73" s="17"/>
      <c r="AB73" s="17"/>
      <c r="AC73" s="17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04"/>
      <c r="AO73" s="105"/>
      <c r="AP73" s="49"/>
      <c r="AQ73" s="37"/>
      <c r="AR73" s="37"/>
      <c r="AS73" s="106"/>
      <c r="AT73" s="106"/>
      <c r="AU73" s="37" t="str">
        <f>IF(AS72="","",IF(SUM(AS69:AT72)=SUM(AV69:AW72),"-",""))</f>
        <v/>
      </c>
      <c r="AV73" s="106"/>
      <c r="AW73" s="106"/>
      <c r="AX73" s="14"/>
      <c r="AY73" s="14"/>
      <c r="AZ73" s="11"/>
      <c r="BA73" s="35"/>
      <c r="BB73" s="11"/>
      <c r="BC73" s="31"/>
      <c r="BD73" s="11"/>
      <c r="BE73" s="14"/>
      <c r="BF73" s="14"/>
      <c r="BG73" s="106"/>
      <c r="BH73" s="106"/>
      <c r="BI73" s="37" t="str">
        <f>IF(BG72="","",IF(SUM(BG69:BH72)=SUM(BJ69:BK72),"-",""))</f>
        <v/>
      </c>
      <c r="BJ73" s="106"/>
      <c r="BK73" s="106"/>
      <c r="BL73" s="37"/>
      <c r="BM73" s="37"/>
      <c r="BN73" s="44"/>
      <c r="BO73" s="112"/>
      <c r="BP73" s="104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32"/>
      <c r="CB73" s="102"/>
      <c r="CC73" s="111"/>
      <c r="CD73" s="11"/>
      <c r="CE73" s="14"/>
      <c r="CF73" s="14"/>
      <c r="CG73" s="98"/>
      <c r="CH73" s="98"/>
      <c r="CI73" s="14" t="str">
        <f>IF(CG72="","",IF(SUM(CG69:CH72)=SUM(CJ69:CK72),"-",""))</f>
        <v/>
      </c>
      <c r="CJ73" s="98"/>
      <c r="CK73" s="98"/>
      <c r="CL73" s="14"/>
      <c r="CM73" s="14"/>
      <c r="CN73" s="11"/>
      <c r="CO73" s="35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</row>
    <row r="74" spans="1:105" s="2" customFormat="1" ht="12.75" customHeight="1" thickTop="1" x14ac:dyDescent="0.4">
      <c r="A74" s="11"/>
      <c r="B74" s="11"/>
      <c r="C74" s="11"/>
      <c r="D74" s="31"/>
      <c r="E74" s="11"/>
      <c r="F74" s="11"/>
      <c r="G74" s="11"/>
      <c r="H74" s="11"/>
      <c r="I74" s="11"/>
      <c r="J74" s="11"/>
      <c r="K74" s="11"/>
      <c r="L74" s="11"/>
      <c r="M74" s="11"/>
      <c r="N74" s="31"/>
      <c r="O74" s="78" t="s">
        <v>59</v>
      </c>
      <c r="P74" s="78"/>
      <c r="Q74" s="78"/>
      <c r="R74" s="78"/>
      <c r="S74" s="78"/>
      <c r="T74" s="78"/>
      <c r="U74" s="78"/>
      <c r="V74" s="78"/>
      <c r="W74" s="78"/>
      <c r="X74" s="69"/>
      <c r="Y74" s="69"/>
      <c r="Z74" s="34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31"/>
      <c r="AM74" s="78" t="s">
        <v>38</v>
      </c>
      <c r="AN74" s="78"/>
      <c r="AO74" s="78"/>
      <c r="AP74" s="69"/>
      <c r="AQ74" s="69"/>
      <c r="AR74" s="69"/>
      <c r="AS74" s="69"/>
      <c r="AT74" s="69"/>
      <c r="AU74" s="69"/>
      <c r="AV74" s="69"/>
      <c r="AW74" s="69"/>
      <c r="AX74" s="35"/>
      <c r="AY74" s="11"/>
      <c r="AZ74" s="11"/>
      <c r="BA74" s="35"/>
      <c r="BB74" s="11"/>
      <c r="BC74" s="31"/>
      <c r="BD74" s="11"/>
      <c r="BE74" s="11"/>
      <c r="BF74" s="42"/>
      <c r="BG74" s="69" t="s">
        <v>35</v>
      </c>
      <c r="BH74" s="69"/>
      <c r="BI74" s="69"/>
      <c r="BJ74" s="69"/>
      <c r="BK74" s="69"/>
      <c r="BL74" s="69"/>
      <c r="BM74" s="69"/>
      <c r="BN74" s="69"/>
      <c r="BO74" s="78"/>
      <c r="BP74" s="78"/>
      <c r="BQ74" s="78"/>
      <c r="BR74" s="35"/>
      <c r="BS74" s="11"/>
      <c r="BT74" s="11"/>
      <c r="BU74" s="11"/>
      <c r="BV74" s="11"/>
      <c r="BW74" s="11"/>
      <c r="BX74" s="11"/>
      <c r="BY74" s="17"/>
      <c r="BZ74" s="42"/>
      <c r="CA74" s="69" t="s">
        <v>37</v>
      </c>
      <c r="CB74" s="69"/>
      <c r="CC74" s="69"/>
      <c r="CD74" s="78"/>
      <c r="CE74" s="78"/>
      <c r="CF74" s="78"/>
      <c r="CG74" s="78"/>
      <c r="CH74" s="78"/>
      <c r="CI74" s="78"/>
      <c r="CJ74" s="78"/>
      <c r="CK74" s="79"/>
      <c r="CL74" s="11"/>
      <c r="CM74" s="11"/>
      <c r="CN74" s="11"/>
      <c r="CO74" s="35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</row>
    <row r="75" spans="1:105" s="2" customFormat="1" ht="12.75" customHeight="1" x14ac:dyDescent="0.4">
      <c r="A75" s="11"/>
      <c r="B75" s="11"/>
      <c r="C75" s="11"/>
      <c r="D75" s="31"/>
      <c r="E75" s="11"/>
      <c r="F75" s="11"/>
      <c r="G75" s="11"/>
      <c r="H75" s="11"/>
      <c r="I75" s="11"/>
      <c r="J75" s="11"/>
      <c r="K75" s="11"/>
      <c r="L75" s="11"/>
      <c r="M75" s="100" t="str">
        <f>IF(H83=Q83,"",IF(H83&gt;Q83,G87,R87))</f>
        <v>弓ヶ浜</v>
      </c>
      <c r="N75" s="103"/>
      <c r="O75" s="11"/>
      <c r="P75" s="14"/>
      <c r="Q75" s="14"/>
      <c r="R75" s="69">
        <v>7</v>
      </c>
      <c r="S75" s="69"/>
      <c r="T75" s="14" t="s">
        <v>56</v>
      </c>
      <c r="U75" s="69">
        <v>15</v>
      </c>
      <c r="V75" s="69"/>
      <c r="W75" s="14"/>
      <c r="X75" s="14"/>
      <c r="Y75" s="11"/>
      <c r="Z75" s="107" t="str">
        <f>IF(V83=AE83,"",IF(V83&gt;AE83,U87,AF87))</f>
        <v>後藤ヶ丘</v>
      </c>
      <c r="AA75" s="108"/>
      <c r="AB75" s="11"/>
      <c r="AC75" s="11"/>
      <c r="AD75" s="11"/>
      <c r="AE75" s="11"/>
      <c r="AF75" s="11"/>
      <c r="AG75" s="11"/>
      <c r="AH75" s="11"/>
      <c r="AI75" s="11"/>
      <c r="AJ75" s="11"/>
      <c r="AK75" s="100" t="str">
        <f>IF(AJ83=AS83,"",IF(AJ83&gt;AS83,AI87,AT87))</f>
        <v>尚徳</v>
      </c>
      <c r="AL75" s="103"/>
      <c r="AM75" s="11"/>
      <c r="AN75" s="14"/>
      <c r="AO75" s="14"/>
      <c r="AP75" s="69">
        <v>5</v>
      </c>
      <c r="AQ75" s="69"/>
      <c r="AR75" s="14" t="s">
        <v>56</v>
      </c>
      <c r="AS75" s="69">
        <v>13</v>
      </c>
      <c r="AT75" s="69"/>
      <c r="AU75" s="14"/>
      <c r="AV75" s="14"/>
      <c r="AW75" s="11"/>
      <c r="AX75" s="35"/>
      <c r="AY75" s="11"/>
      <c r="AZ75" s="11"/>
      <c r="BA75" s="35"/>
      <c r="BB75" s="11"/>
      <c r="BC75" s="31"/>
      <c r="BD75" s="11"/>
      <c r="BE75" s="11"/>
      <c r="BF75" s="42"/>
      <c r="BG75" s="11"/>
      <c r="BH75" s="14"/>
      <c r="BI75" s="14"/>
      <c r="BJ75" s="69">
        <v>11</v>
      </c>
      <c r="BK75" s="69"/>
      <c r="BL75" s="14" t="s">
        <v>56</v>
      </c>
      <c r="BM75" s="69">
        <v>11</v>
      </c>
      <c r="BN75" s="69"/>
      <c r="BO75" s="14"/>
      <c r="BP75" s="14"/>
      <c r="BQ75" s="11"/>
      <c r="BR75" s="99" t="str">
        <f>IF(BJ83=BS83,"",IF(BJ83&gt;BS83,BI87,BT87))</f>
        <v>湊山</v>
      </c>
      <c r="BS75" s="100"/>
      <c r="BT75" s="11"/>
      <c r="BU75" s="11"/>
      <c r="BV75" s="11"/>
      <c r="BW75" s="11"/>
      <c r="BX75" s="11"/>
      <c r="BY75" s="100" t="str">
        <f>IF(BX83=CG83,"",IF(BX83&gt;CG83,BW87,CH87))</f>
        <v>箕蚊屋</v>
      </c>
      <c r="BZ75" s="103"/>
      <c r="CA75" s="11"/>
      <c r="CB75" s="14"/>
      <c r="CC75" s="14"/>
      <c r="CD75" s="69">
        <v>10</v>
      </c>
      <c r="CE75" s="69"/>
      <c r="CF75" s="14" t="s">
        <v>56</v>
      </c>
      <c r="CG75" s="69">
        <v>6</v>
      </c>
      <c r="CH75" s="69"/>
      <c r="CI75" s="14"/>
      <c r="CJ75" s="14"/>
      <c r="CK75" s="13"/>
      <c r="CL75" s="24"/>
      <c r="CM75" s="25"/>
      <c r="CN75" s="11"/>
      <c r="CO75" s="35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</row>
    <row r="76" spans="1:105" s="2" customFormat="1" ht="12.75" customHeight="1" x14ac:dyDescent="0.4">
      <c r="A76" s="11"/>
      <c r="B76" s="11"/>
      <c r="C76" s="11"/>
      <c r="D76" s="31"/>
      <c r="E76" s="11"/>
      <c r="F76" s="11"/>
      <c r="G76" s="11"/>
      <c r="H76" s="11"/>
      <c r="I76" s="11"/>
      <c r="J76" s="11"/>
      <c r="K76" s="11"/>
      <c r="L76" s="11"/>
      <c r="M76" s="100"/>
      <c r="N76" s="103"/>
      <c r="O76" s="11"/>
      <c r="P76" s="14"/>
      <c r="Q76" s="14"/>
      <c r="R76" s="69">
        <v>6</v>
      </c>
      <c r="S76" s="69"/>
      <c r="T76" s="14" t="s">
        <v>56</v>
      </c>
      <c r="U76" s="69">
        <v>10</v>
      </c>
      <c r="V76" s="69"/>
      <c r="W76" s="14"/>
      <c r="X76" s="14"/>
      <c r="Y76" s="11"/>
      <c r="Z76" s="107"/>
      <c r="AA76" s="108"/>
      <c r="AB76" s="11"/>
      <c r="AC76" s="11"/>
      <c r="AD76" s="11"/>
      <c r="AE76" s="11"/>
      <c r="AF76" s="11"/>
      <c r="AG76" s="11"/>
      <c r="AH76" s="11"/>
      <c r="AI76" s="11"/>
      <c r="AJ76" s="11"/>
      <c r="AK76" s="100"/>
      <c r="AL76" s="103"/>
      <c r="AM76" s="11"/>
      <c r="AN76" s="14"/>
      <c r="AO76" s="14"/>
      <c r="AP76" s="69">
        <v>8</v>
      </c>
      <c r="AQ76" s="69"/>
      <c r="AR76" s="14" t="s">
        <v>56</v>
      </c>
      <c r="AS76" s="69">
        <v>17</v>
      </c>
      <c r="AT76" s="69"/>
      <c r="AU76" s="14"/>
      <c r="AV76" s="14"/>
      <c r="AW76" s="11"/>
      <c r="AX76" s="35"/>
      <c r="AY76" s="11"/>
      <c r="AZ76" s="11"/>
      <c r="BA76" s="35"/>
      <c r="BB76" s="11"/>
      <c r="BC76" s="31"/>
      <c r="BD76" s="11"/>
      <c r="BE76" s="11"/>
      <c r="BF76" s="42"/>
      <c r="BG76" s="11"/>
      <c r="BH76" s="14"/>
      <c r="BI76" s="14"/>
      <c r="BJ76" s="69">
        <v>18</v>
      </c>
      <c r="BK76" s="69"/>
      <c r="BL76" s="14" t="s">
        <v>56</v>
      </c>
      <c r="BM76" s="69">
        <v>14</v>
      </c>
      <c r="BN76" s="69"/>
      <c r="BO76" s="14"/>
      <c r="BP76" s="14"/>
      <c r="BQ76" s="11"/>
      <c r="BR76" s="99"/>
      <c r="BS76" s="100"/>
      <c r="BT76" s="11"/>
      <c r="BU76" s="11"/>
      <c r="BV76" s="11"/>
      <c r="BW76" s="11"/>
      <c r="BX76" s="11"/>
      <c r="BY76" s="100"/>
      <c r="BZ76" s="103"/>
      <c r="CA76" s="11"/>
      <c r="CB76" s="14"/>
      <c r="CC76" s="14"/>
      <c r="CD76" s="69">
        <v>15</v>
      </c>
      <c r="CE76" s="69"/>
      <c r="CF76" s="14" t="s">
        <v>56</v>
      </c>
      <c r="CG76" s="69">
        <v>11</v>
      </c>
      <c r="CH76" s="69"/>
      <c r="CI76" s="14"/>
      <c r="CJ76" s="14"/>
      <c r="CK76" s="13"/>
      <c r="CL76" s="24"/>
      <c r="CM76" s="25"/>
      <c r="CN76" s="11"/>
      <c r="CO76" s="35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</row>
    <row r="77" spans="1:105" s="2" customFormat="1" ht="12.75" customHeight="1" x14ac:dyDescent="0.4">
      <c r="A77" s="11"/>
      <c r="B77" s="11"/>
      <c r="C77" s="11"/>
      <c r="D77" s="31"/>
      <c r="E77" s="11"/>
      <c r="F77" s="11"/>
      <c r="G77" s="11"/>
      <c r="H77" s="11"/>
      <c r="I77" s="11"/>
      <c r="J77" s="11"/>
      <c r="K77" s="11"/>
      <c r="L77" s="11"/>
      <c r="M77" s="100"/>
      <c r="N77" s="103"/>
      <c r="O77" s="69">
        <f>IF(R75="","",SUM(R75:R79))</f>
        <v>41</v>
      </c>
      <c r="P77" s="69"/>
      <c r="Q77" s="14"/>
      <c r="R77" s="69">
        <v>14</v>
      </c>
      <c r="S77" s="69"/>
      <c r="T77" s="14" t="s">
        <v>56</v>
      </c>
      <c r="U77" s="69">
        <v>12</v>
      </c>
      <c r="V77" s="69"/>
      <c r="W77" s="14"/>
      <c r="X77" s="69">
        <f>IF(U75="","",SUM(U75:U79))</f>
        <v>46</v>
      </c>
      <c r="Y77" s="69"/>
      <c r="Z77" s="107"/>
      <c r="AA77" s="108"/>
      <c r="AB77" s="11"/>
      <c r="AC77" s="11"/>
      <c r="AD77" s="11"/>
      <c r="AE77" s="11"/>
      <c r="AF77" s="11"/>
      <c r="AG77" s="11"/>
      <c r="AH77" s="11"/>
      <c r="AI77" s="11"/>
      <c r="AJ77" s="11"/>
      <c r="AK77" s="100"/>
      <c r="AL77" s="103"/>
      <c r="AM77" s="69">
        <f>IF(AP75="","",SUM(AP75:AP79))</f>
        <v>32</v>
      </c>
      <c r="AN77" s="69"/>
      <c r="AO77" s="14"/>
      <c r="AP77" s="69">
        <v>7</v>
      </c>
      <c r="AQ77" s="69"/>
      <c r="AR77" s="14" t="s">
        <v>56</v>
      </c>
      <c r="AS77" s="69">
        <v>12</v>
      </c>
      <c r="AT77" s="69"/>
      <c r="AU77" s="14"/>
      <c r="AV77" s="69">
        <f>IF(AS75="","",SUM(AS75:AS79))</f>
        <v>59</v>
      </c>
      <c r="AW77" s="69"/>
      <c r="AX77" s="35"/>
      <c r="AY77" s="11"/>
      <c r="AZ77" s="11"/>
      <c r="BA77" s="35"/>
      <c r="BB77" s="11"/>
      <c r="BC77" s="31"/>
      <c r="BD77" s="11"/>
      <c r="BE77" s="11"/>
      <c r="BF77" s="42"/>
      <c r="BG77" s="69">
        <f>IF(BJ75="","",SUM(BJ75:BJ79))</f>
        <v>59</v>
      </c>
      <c r="BH77" s="69"/>
      <c r="BI77" s="14"/>
      <c r="BJ77" s="69">
        <v>27</v>
      </c>
      <c r="BK77" s="69"/>
      <c r="BL77" s="14" t="s">
        <v>56</v>
      </c>
      <c r="BM77" s="69">
        <v>14</v>
      </c>
      <c r="BN77" s="69"/>
      <c r="BO77" s="14"/>
      <c r="BP77" s="69">
        <f>IF(BM75="","",SUM(BM75:BM79))</f>
        <v>56</v>
      </c>
      <c r="BQ77" s="69"/>
      <c r="BR77" s="99"/>
      <c r="BS77" s="100"/>
      <c r="BT77" s="11"/>
      <c r="BU77" s="11"/>
      <c r="BV77" s="11"/>
      <c r="BW77" s="11"/>
      <c r="BX77" s="11"/>
      <c r="BY77" s="100"/>
      <c r="BZ77" s="103"/>
      <c r="CA77" s="69">
        <f>IF(CD75="","",SUM(CD75:CD79))</f>
        <v>60</v>
      </c>
      <c r="CB77" s="69"/>
      <c r="CC77" s="14"/>
      <c r="CD77" s="69">
        <v>18</v>
      </c>
      <c r="CE77" s="69"/>
      <c r="CF77" s="14" t="s">
        <v>56</v>
      </c>
      <c r="CG77" s="69">
        <v>5</v>
      </c>
      <c r="CH77" s="69"/>
      <c r="CI77" s="14"/>
      <c r="CJ77" s="69">
        <f>IF(CG75="","",SUM(CG75:CG79))</f>
        <v>34</v>
      </c>
      <c r="CK77" s="77"/>
      <c r="CL77" s="24"/>
      <c r="CM77" s="25"/>
      <c r="CN77" s="11"/>
      <c r="CO77" s="35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</row>
    <row r="78" spans="1:105" s="2" customFormat="1" ht="12.75" customHeight="1" thickBot="1" x14ac:dyDescent="0.45">
      <c r="A78" s="18"/>
      <c r="B78" s="18"/>
      <c r="C78" s="18"/>
      <c r="D78" s="40"/>
      <c r="E78" s="18"/>
      <c r="F78" s="18"/>
      <c r="G78" s="18"/>
      <c r="H78" s="18"/>
      <c r="I78" s="18"/>
      <c r="J78" s="18"/>
      <c r="K78" s="18"/>
      <c r="L78" s="18"/>
      <c r="M78" s="100"/>
      <c r="N78" s="103"/>
      <c r="O78" s="11"/>
      <c r="P78" s="14"/>
      <c r="Q78" s="14"/>
      <c r="R78" s="69">
        <v>14</v>
      </c>
      <c r="S78" s="69"/>
      <c r="T78" s="14" t="s">
        <v>56</v>
      </c>
      <c r="U78" s="69">
        <v>9</v>
      </c>
      <c r="V78" s="69"/>
      <c r="W78" s="14"/>
      <c r="X78" s="14"/>
      <c r="Y78" s="11"/>
      <c r="Z78" s="107"/>
      <c r="AA78" s="108"/>
      <c r="AB78" s="18"/>
      <c r="AC78" s="18"/>
      <c r="AD78" s="18"/>
      <c r="AE78" s="18"/>
      <c r="AF78" s="18"/>
      <c r="AG78" s="18"/>
      <c r="AH78" s="18"/>
      <c r="AI78" s="18"/>
      <c r="AJ78" s="18"/>
      <c r="AK78" s="100"/>
      <c r="AL78" s="103"/>
      <c r="AM78" s="11"/>
      <c r="AN78" s="14"/>
      <c r="AO78" s="14"/>
      <c r="AP78" s="69">
        <v>12</v>
      </c>
      <c r="AQ78" s="69"/>
      <c r="AR78" s="14" t="s">
        <v>56</v>
      </c>
      <c r="AS78" s="69">
        <v>17</v>
      </c>
      <c r="AT78" s="69"/>
      <c r="AU78" s="14"/>
      <c r="AV78" s="14"/>
      <c r="AW78" s="11"/>
      <c r="AX78" s="39"/>
      <c r="AY78" s="18"/>
      <c r="AZ78" s="18"/>
      <c r="BA78" s="39"/>
      <c r="BB78" s="18"/>
      <c r="BC78" s="40"/>
      <c r="BD78" s="18"/>
      <c r="BE78" s="18"/>
      <c r="BF78" s="43"/>
      <c r="BG78" s="11"/>
      <c r="BH78" s="14"/>
      <c r="BI78" s="14"/>
      <c r="BJ78" s="69">
        <v>3</v>
      </c>
      <c r="BK78" s="69"/>
      <c r="BL78" s="14" t="s">
        <v>56</v>
      </c>
      <c r="BM78" s="69">
        <v>17</v>
      </c>
      <c r="BN78" s="69"/>
      <c r="BO78" s="14"/>
      <c r="BP78" s="14"/>
      <c r="BQ78" s="11"/>
      <c r="BR78" s="99"/>
      <c r="BS78" s="100"/>
      <c r="BT78" s="18"/>
      <c r="BU78" s="18"/>
      <c r="BV78" s="18"/>
      <c r="BW78" s="18"/>
      <c r="BX78" s="18"/>
      <c r="BY78" s="100"/>
      <c r="BZ78" s="103"/>
      <c r="CA78" s="11"/>
      <c r="CB78" s="14"/>
      <c r="CC78" s="14"/>
      <c r="CD78" s="69">
        <v>17</v>
      </c>
      <c r="CE78" s="69"/>
      <c r="CF78" s="14" t="s">
        <v>56</v>
      </c>
      <c r="CG78" s="69">
        <v>12</v>
      </c>
      <c r="CH78" s="69"/>
      <c r="CI78" s="14"/>
      <c r="CJ78" s="14"/>
      <c r="CK78" s="13"/>
      <c r="CL78" s="24"/>
      <c r="CM78" s="25"/>
      <c r="CN78" s="11"/>
      <c r="CO78" s="35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</row>
    <row r="79" spans="1:105" s="2" customFormat="1" ht="31.5" customHeight="1" thickBot="1" x14ac:dyDescent="0.45">
      <c r="A79" s="11"/>
      <c r="B79" s="11"/>
      <c r="C79" s="11"/>
      <c r="D79" s="31"/>
      <c r="E79" s="11"/>
      <c r="F79" s="11"/>
      <c r="G79" s="11"/>
      <c r="H79" s="11"/>
      <c r="I79" s="11"/>
      <c r="J79" s="11"/>
      <c r="K79" s="11"/>
      <c r="L79" s="11"/>
      <c r="M79" s="104"/>
      <c r="N79" s="105"/>
      <c r="O79" s="49"/>
      <c r="P79" s="37"/>
      <c r="Q79" s="37"/>
      <c r="R79" s="50"/>
      <c r="S79" s="48"/>
      <c r="T79" s="14" t="str">
        <f>IF(R78="","",IF(SUM(R75:S78)=SUM(U75:V78),"-",""))</f>
        <v/>
      </c>
      <c r="U79" s="48"/>
      <c r="V79" s="50"/>
      <c r="W79" s="37"/>
      <c r="X79" s="37"/>
      <c r="Y79" s="32"/>
      <c r="Z79" s="109"/>
      <c r="AA79" s="110"/>
      <c r="AB79" s="11"/>
      <c r="AC79" s="11"/>
      <c r="AD79" s="11"/>
      <c r="AE79" s="11"/>
      <c r="AF79" s="11"/>
      <c r="AG79" s="11"/>
      <c r="AH79" s="11"/>
      <c r="AI79" s="11"/>
      <c r="AJ79" s="32"/>
      <c r="AK79" s="102"/>
      <c r="AL79" s="111"/>
      <c r="AM79" s="11"/>
      <c r="AN79" s="14"/>
      <c r="AO79" s="14"/>
      <c r="AP79" s="97"/>
      <c r="AQ79" s="97"/>
      <c r="AR79" s="14" t="str">
        <f>IF(AP78="","",IF(SUM(AP75:AQ78)=SUM(AS75:AT78),"-",""))</f>
        <v/>
      </c>
      <c r="AS79" s="97"/>
      <c r="AT79" s="97"/>
      <c r="AU79" s="14"/>
      <c r="AV79" s="14"/>
      <c r="AW79" s="11"/>
      <c r="AX79" s="35"/>
      <c r="AY79" s="11"/>
      <c r="AZ79" s="11"/>
      <c r="BA79" s="35"/>
      <c r="BB79" s="11"/>
      <c r="BC79" s="31"/>
      <c r="BD79" s="11"/>
      <c r="BE79" s="11"/>
      <c r="BF79" s="42"/>
      <c r="BG79" s="11"/>
      <c r="BH79" s="14"/>
      <c r="BI79" s="14"/>
      <c r="BJ79" s="98"/>
      <c r="BK79" s="98"/>
      <c r="BL79" s="14" t="str">
        <f>IF(BJ78="","",IF(SUM(BJ75:BK78)=SUM(BM75:BN78),"-",""))</f>
        <v/>
      </c>
      <c r="BM79" s="98"/>
      <c r="BN79" s="98"/>
      <c r="BO79" s="14"/>
      <c r="BP79" s="14"/>
      <c r="BQ79" s="11"/>
      <c r="BR79" s="101"/>
      <c r="BS79" s="102"/>
      <c r="BT79" s="32"/>
      <c r="BU79" s="11"/>
      <c r="BV79" s="11"/>
      <c r="BW79" s="11"/>
      <c r="BX79" s="38"/>
      <c r="BY79" s="104"/>
      <c r="BZ79" s="105"/>
      <c r="CA79" s="11"/>
      <c r="CB79" s="14"/>
      <c r="CC79" s="14"/>
      <c r="CD79" s="98"/>
      <c r="CE79" s="98"/>
      <c r="CF79" s="14" t="str">
        <f>IF(CD78="","",IF(SUM(CD75:CE78)=SUM(CG75:CH78),"-",""))</f>
        <v/>
      </c>
      <c r="CG79" s="98"/>
      <c r="CH79" s="98"/>
      <c r="CI79" s="14"/>
      <c r="CJ79" s="14"/>
      <c r="CK79" s="13"/>
      <c r="CL79" s="24"/>
      <c r="CM79" s="25"/>
      <c r="CN79" s="11"/>
      <c r="CO79" s="35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</row>
    <row r="80" spans="1:105" s="2" customFormat="1" ht="12.75" customHeight="1" thickTop="1" x14ac:dyDescent="0.4">
      <c r="A80" s="11"/>
      <c r="B80" s="11"/>
      <c r="C80" s="11"/>
      <c r="D80" s="31"/>
      <c r="E80" s="11"/>
      <c r="F80" s="11"/>
      <c r="G80" s="11"/>
      <c r="H80" s="80" t="s">
        <v>59</v>
      </c>
      <c r="I80" s="78"/>
      <c r="J80" s="78"/>
      <c r="K80" s="78"/>
      <c r="L80" s="78"/>
      <c r="M80" s="78"/>
      <c r="N80" s="78"/>
      <c r="O80" s="69"/>
      <c r="P80" s="69"/>
      <c r="Q80" s="69"/>
      <c r="R80" s="69"/>
      <c r="S80" s="35"/>
      <c r="T80" s="17"/>
      <c r="U80" s="42"/>
      <c r="V80" s="69" t="s">
        <v>38</v>
      </c>
      <c r="W80" s="69"/>
      <c r="X80" s="69"/>
      <c r="Y80" s="69"/>
      <c r="Z80" s="69"/>
      <c r="AA80" s="69"/>
      <c r="AB80" s="78"/>
      <c r="AC80" s="78"/>
      <c r="AD80" s="78"/>
      <c r="AE80" s="78"/>
      <c r="AF80" s="79"/>
      <c r="AG80" s="11"/>
      <c r="AH80" s="11"/>
      <c r="AI80" s="31"/>
      <c r="AJ80" s="69" t="s">
        <v>25</v>
      </c>
      <c r="AK80" s="69"/>
      <c r="AL80" s="69"/>
      <c r="AM80" s="78"/>
      <c r="AN80" s="78"/>
      <c r="AO80" s="78"/>
      <c r="AP80" s="78"/>
      <c r="AQ80" s="78"/>
      <c r="AR80" s="78"/>
      <c r="AS80" s="78"/>
      <c r="AT80" s="79"/>
      <c r="AU80" s="11"/>
      <c r="AV80" s="11"/>
      <c r="AW80" s="11"/>
      <c r="AX80" s="35"/>
      <c r="AY80" s="11"/>
      <c r="AZ80" s="11"/>
      <c r="BA80" s="35"/>
      <c r="BB80" s="11"/>
      <c r="BC80" s="31"/>
      <c r="BD80" s="11"/>
      <c r="BE80" s="11"/>
      <c r="BF80" s="31"/>
      <c r="BG80" s="17"/>
      <c r="BH80" s="17"/>
      <c r="BI80" s="17"/>
      <c r="BJ80" s="80" t="s">
        <v>35</v>
      </c>
      <c r="BK80" s="78"/>
      <c r="BL80" s="78"/>
      <c r="BM80" s="78"/>
      <c r="BN80" s="78"/>
      <c r="BO80" s="78"/>
      <c r="BP80" s="78"/>
      <c r="BQ80" s="78"/>
      <c r="BR80" s="69"/>
      <c r="BS80" s="69"/>
      <c r="BT80" s="69"/>
      <c r="BU80" s="35"/>
      <c r="BV80" s="11"/>
      <c r="BW80" s="11"/>
      <c r="BX80" s="80" t="s">
        <v>37</v>
      </c>
      <c r="BY80" s="78"/>
      <c r="BZ80" s="78"/>
      <c r="CA80" s="78"/>
      <c r="CB80" s="78"/>
      <c r="CC80" s="78"/>
      <c r="CD80" s="78"/>
      <c r="CE80" s="78"/>
      <c r="CF80" s="78"/>
      <c r="CG80" s="78"/>
      <c r="CH80" s="96"/>
      <c r="CI80" s="11"/>
      <c r="CJ80" s="11"/>
      <c r="CK80" s="11"/>
      <c r="CL80" s="12"/>
      <c r="CM80" s="11"/>
      <c r="CN80" s="11"/>
      <c r="CO80" s="35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</row>
    <row r="81" spans="1:113" s="2" customFormat="1" ht="12.75" customHeight="1" x14ac:dyDescent="0.4">
      <c r="A81" s="11"/>
      <c r="B81" s="11"/>
      <c r="C81" s="11"/>
      <c r="D81" s="31"/>
      <c r="E81" s="11"/>
      <c r="F81" s="11"/>
      <c r="G81" s="11"/>
      <c r="H81" s="12"/>
      <c r="I81" s="14"/>
      <c r="J81" s="14"/>
      <c r="K81" s="69">
        <v>8</v>
      </c>
      <c r="L81" s="69"/>
      <c r="M81" s="14" t="s">
        <v>56</v>
      </c>
      <c r="N81" s="69">
        <v>6</v>
      </c>
      <c r="O81" s="69"/>
      <c r="P81" s="14"/>
      <c r="Q81" s="14"/>
      <c r="R81" s="11"/>
      <c r="S81" s="35"/>
      <c r="T81" s="11"/>
      <c r="U81" s="45"/>
      <c r="V81" s="11"/>
      <c r="W81" s="14"/>
      <c r="X81" s="14"/>
      <c r="Y81" s="69">
        <v>16</v>
      </c>
      <c r="Z81" s="69"/>
      <c r="AA81" s="14" t="s">
        <v>56</v>
      </c>
      <c r="AB81" s="69">
        <v>15</v>
      </c>
      <c r="AC81" s="69"/>
      <c r="AD81" s="14"/>
      <c r="AE81" s="14"/>
      <c r="AF81" s="13"/>
      <c r="AG81" s="11"/>
      <c r="AH81" s="11"/>
      <c r="AI81" s="31"/>
      <c r="AJ81" s="11"/>
      <c r="AK81" s="14"/>
      <c r="AL81" s="14"/>
      <c r="AM81" s="69">
        <v>8</v>
      </c>
      <c r="AN81" s="69"/>
      <c r="AO81" s="14" t="s">
        <v>56</v>
      </c>
      <c r="AP81" s="69">
        <v>6</v>
      </c>
      <c r="AQ81" s="69"/>
      <c r="AR81" s="14"/>
      <c r="AS81" s="14"/>
      <c r="AT81" s="13"/>
      <c r="AU81" s="11"/>
      <c r="AV81" s="11"/>
      <c r="AW81" s="11"/>
      <c r="AX81" s="35"/>
      <c r="AY81" s="11"/>
      <c r="AZ81" s="11"/>
      <c r="BA81" s="35"/>
      <c r="BB81" s="11"/>
      <c r="BC81" s="31"/>
      <c r="BD81" s="11"/>
      <c r="BE81" s="11"/>
      <c r="BF81" s="31"/>
      <c r="BG81" s="11"/>
      <c r="BH81" s="14"/>
      <c r="BI81" s="14"/>
      <c r="BJ81" s="12"/>
      <c r="BK81" s="14"/>
      <c r="BL81" s="14"/>
      <c r="BM81" s="69">
        <v>4</v>
      </c>
      <c r="BN81" s="69"/>
      <c r="BO81" s="14" t="s">
        <v>56</v>
      </c>
      <c r="BP81" s="69">
        <v>16</v>
      </c>
      <c r="BQ81" s="69"/>
      <c r="BR81" s="14"/>
      <c r="BS81" s="14"/>
      <c r="BT81" s="11"/>
      <c r="BU81" s="35"/>
      <c r="BV81" s="11"/>
      <c r="BW81" s="11"/>
      <c r="BX81" s="12"/>
      <c r="BY81" s="30"/>
      <c r="BZ81" s="30"/>
      <c r="CA81" s="69">
        <v>2</v>
      </c>
      <c r="CB81" s="69"/>
      <c r="CC81" s="30" t="s">
        <v>56</v>
      </c>
      <c r="CD81" s="69">
        <v>27</v>
      </c>
      <c r="CE81" s="69"/>
      <c r="CF81" s="30"/>
      <c r="CG81" s="30"/>
      <c r="CH81" s="31"/>
      <c r="CI81" s="11"/>
      <c r="CJ81" s="11"/>
      <c r="CK81" s="11"/>
      <c r="CL81" s="12"/>
      <c r="CM81" s="11"/>
      <c r="CN81" s="11"/>
      <c r="CO81" s="35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</row>
    <row r="82" spans="1:113" s="2" customFormat="1" ht="12.75" customHeight="1" x14ac:dyDescent="0.4">
      <c r="A82" s="11"/>
      <c r="B82" s="11"/>
      <c r="C82" s="11"/>
      <c r="D82" s="31"/>
      <c r="E82" s="11"/>
      <c r="F82" s="11"/>
      <c r="G82" s="11"/>
      <c r="H82" s="12"/>
      <c r="I82" s="14"/>
      <c r="J82" s="14"/>
      <c r="K82" s="69">
        <v>14</v>
      </c>
      <c r="L82" s="69"/>
      <c r="M82" s="14" t="s">
        <v>56</v>
      </c>
      <c r="N82" s="69">
        <v>10</v>
      </c>
      <c r="O82" s="69"/>
      <c r="P82" s="14"/>
      <c r="Q82" s="14"/>
      <c r="R82" s="11"/>
      <c r="S82" s="35"/>
      <c r="T82" s="11"/>
      <c r="U82" s="45"/>
      <c r="V82" s="11"/>
      <c r="W82" s="14"/>
      <c r="X82" s="14"/>
      <c r="Y82" s="69">
        <v>15</v>
      </c>
      <c r="Z82" s="69"/>
      <c r="AA82" s="14" t="s">
        <v>56</v>
      </c>
      <c r="AB82" s="69">
        <v>15</v>
      </c>
      <c r="AC82" s="69"/>
      <c r="AD82" s="14"/>
      <c r="AE82" s="14"/>
      <c r="AF82" s="13"/>
      <c r="AG82" s="11"/>
      <c r="AH82" s="11"/>
      <c r="AI82" s="31"/>
      <c r="AJ82" s="11"/>
      <c r="AK82" s="14"/>
      <c r="AL82" s="14"/>
      <c r="AM82" s="69">
        <v>13</v>
      </c>
      <c r="AN82" s="69"/>
      <c r="AO82" s="14" t="s">
        <v>56</v>
      </c>
      <c r="AP82" s="69">
        <v>6</v>
      </c>
      <c r="AQ82" s="69"/>
      <c r="AR82" s="14"/>
      <c r="AS82" s="14"/>
      <c r="AT82" s="13"/>
      <c r="AU82" s="11"/>
      <c r="AV82" s="11"/>
      <c r="AW82" s="11"/>
      <c r="AX82" s="35"/>
      <c r="AY82" s="11"/>
      <c r="AZ82" s="11"/>
      <c r="BA82" s="35"/>
      <c r="BB82" s="11"/>
      <c r="BC82" s="31"/>
      <c r="BD82" s="11"/>
      <c r="BE82" s="11"/>
      <c r="BF82" s="31"/>
      <c r="BG82" s="11"/>
      <c r="BH82" s="14"/>
      <c r="BI82" s="14"/>
      <c r="BJ82" s="12"/>
      <c r="BK82" s="14"/>
      <c r="BL82" s="14"/>
      <c r="BM82" s="69">
        <v>11</v>
      </c>
      <c r="BN82" s="69"/>
      <c r="BO82" s="14" t="s">
        <v>56</v>
      </c>
      <c r="BP82" s="69">
        <v>9</v>
      </c>
      <c r="BQ82" s="69"/>
      <c r="BR82" s="14"/>
      <c r="BS82" s="14"/>
      <c r="BT82" s="11"/>
      <c r="BU82" s="35"/>
      <c r="BV82" s="11"/>
      <c r="BW82" s="11"/>
      <c r="BX82" s="12"/>
      <c r="BY82" s="30"/>
      <c r="BZ82" s="30"/>
      <c r="CA82" s="69">
        <v>12</v>
      </c>
      <c r="CB82" s="69"/>
      <c r="CC82" s="30" t="s">
        <v>56</v>
      </c>
      <c r="CD82" s="69">
        <v>18</v>
      </c>
      <c r="CE82" s="69"/>
      <c r="CF82" s="30"/>
      <c r="CG82" s="30"/>
      <c r="CH82" s="31"/>
      <c r="CI82" s="11"/>
      <c r="CJ82" s="11"/>
      <c r="CK82" s="11"/>
      <c r="CL82" s="12"/>
      <c r="CM82" s="11"/>
      <c r="CN82" s="11"/>
      <c r="CO82" s="35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</row>
    <row r="83" spans="1:113" s="2" customFormat="1" ht="12.75" customHeight="1" x14ac:dyDescent="0.4">
      <c r="A83" s="11"/>
      <c r="B83" s="11"/>
      <c r="C83" s="11"/>
      <c r="D83" s="31"/>
      <c r="E83" s="11"/>
      <c r="F83" s="11"/>
      <c r="G83" s="11"/>
      <c r="H83" s="75">
        <f>IF(K81="","",SUM(K81:K85))</f>
        <v>34</v>
      </c>
      <c r="I83" s="69"/>
      <c r="J83" s="14"/>
      <c r="K83" s="69">
        <v>8</v>
      </c>
      <c r="L83" s="69"/>
      <c r="M83" s="14" t="s">
        <v>56</v>
      </c>
      <c r="N83" s="69">
        <v>10</v>
      </c>
      <c r="O83" s="69"/>
      <c r="P83" s="14"/>
      <c r="Q83" s="69">
        <f>IF(N81="","",SUM(N81:N85))</f>
        <v>42</v>
      </c>
      <c r="R83" s="69"/>
      <c r="S83" s="35"/>
      <c r="T83" s="11"/>
      <c r="U83" s="45"/>
      <c r="V83" s="69">
        <f>IF(Y81="","",SUM(Y81:Y85))</f>
        <v>62</v>
      </c>
      <c r="W83" s="69"/>
      <c r="X83" s="14"/>
      <c r="Y83" s="95">
        <v>21</v>
      </c>
      <c r="Z83" s="95"/>
      <c r="AA83" s="14" t="s">
        <v>56</v>
      </c>
      <c r="AB83" s="69">
        <v>16</v>
      </c>
      <c r="AC83" s="69"/>
      <c r="AD83" s="14"/>
      <c r="AE83" s="69">
        <f>IF(AB81="","",SUM(AB81:AB85))</f>
        <v>51</v>
      </c>
      <c r="AF83" s="77"/>
      <c r="AG83" s="11"/>
      <c r="AH83" s="11"/>
      <c r="AI83" s="31"/>
      <c r="AJ83" s="69">
        <f>IF(AM81="","",SUM(AM81:AM85))</f>
        <v>47</v>
      </c>
      <c r="AK83" s="69"/>
      <c r="AL83" s="14"/>
      <c r="AM83" s="69">
        <v>9</v>
      </c>
      <c r="AN83" s="69"/>
      <c r="AO83" s="14" t="s">
        <v>56</v>
      </c>
      <c r="AP83" s="69">
        <v>6</v>
      </c>
      <c r="AQ83" s="69"/>
      <c r="AR83" s="14"/>
      <c r="AS83" s="69">
        <f>IF(AP81="","",SUM(AP81:AP85))</f>
        <v>20</v>
      </c>
      <c r="AT83" s="77"/>
      <c r="AU83" s="11"/>
      <c r="AV83" s="11"/>
      <c r="AW83" s="11"/>
      <c r="AX83" s="35"/>
      <c r="AY83" s="11"/>
      <c r="AZ83" s="11"/>
      <c r="BA83" s="35"/>
      <c r="BB83" s="11"/>
      <c r="BC83" s="31"/>
      <c r="BD83" s="11"/>
      <c r="BE83" s="11"/>
      <c r="BF83" s="31"/>
      <c r="BG83" s="11"/>
      <c r="BH83" s="14"/>
      <c r="BI83" s="14"/>
      <c r="BJ83" s="75">
        <f>IF(BM81="","",SUM(BM81:BM85))</f>
        <v>28</v>
      </c>
      <c r="BK83" s="69"/>
      <c r="BL83" s="14"/>
      <c r="BM83" s="69">
        <v>7</v>
      </c>
      <c r="BN83" s="69"/>
      <c r="BO83" s="14" t="s">
        <v>56</v>
      </c>
      <c r="BP83" s="69">
        <v>14</v>
      </c>
      <c r="BQ83" s="69"/>
      <c r="BR83" s="14"/>
      <c r="BS83" s="69">
        <f>IF(BP81="","",SUM(BP81:BP85))</f>
        <v>57</v>
      </c>
      <c r="BT83" s="69"/>
      <c r="BU83" s="35"/>
      <c r="BV83" s="11"/>
      <c r="BW83" s="11"/>
      <c r="BX83" s="75">
        <f>IF(CA81="","",SUM(CA81:CA85))</f>
        <v>29</v>
      </c>
      <c r="BY83" s="69"/>
      <c r="BZ83" s="30"/>
      <c r="CA83" s="69">
        <v>5</v>
      </c>
      <c r="CB83" s="69"/>
      <c r="CC83" s="30" t="s">
        <v>56</v>
      </c>
      <c r="CD83" s="69">
        <v>20</v>
      </c>
      <c r="CE83" s="69"/>
      <c r="CF83" s="30"/>
      <c r="CG83" s="69">
        <f>IF(CD81="","",SUM(CD81:CD85))</f>
        <v>85</v>
      </c>
      <c r="CH83" s="76"/>
      <c r="CI83" s="11"/>
      <c r="CJ83" s="11"/>
      <c r="CK83" s="11"/>
      <c r="CL83" s="12"/>
      <c r="CM83" s="11"/>
      <c r="CN83" s="11"/>
      <c r="CO83" s="35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</row>
    <row r="84" spans="1:113" s="2" customFormat="1" ht="12.75" customHeight="1" x14ac:dyDescent="0.4">
      <c r="A84" s="11" t="s">
        <v>70</v>
      </c>
      <c r="B84" s="11"/>
      <c r="C84" s="11"/>
      <c r="D84" s="31"/>
      <c r="E84" s="11"/>
      <c r="F84" s="11"/>
      <c r="G84" s="11"/>
      <c r="H84" s="12"/>
      <c r="I84" s="14"/>
      <c r="J84" s="14"/>
      <c r="K84" s="69">
        <v>4</v>
      </c>
      <c r="L84" s="69"/>
      <c r="M84" s="14" t="s">
        <v>56</v>
      </c>
      <c r="N84" s="69">
        <v>16</v>
      </c>
      <c r="O84" s="69"/>
      <c r="P84" s="14"/>
      <c r="Q84" s="14"/>
      <c r="R84" s="11"/>
      <c r="S84" s="35"/>
      <c r="T84" s="11"/>
      <c r="U84" s="45"/>
      <c r="V84" s="11"/>
      <c r="W84" s="14"/>
      <c r="X84" s="14"/>
      <c r="Y84" s="69">
        <v>10</v>
      </c>
      <c r="Z84" s="69"/>
      <c r="AA84" s="14" t="s">
        <v>56</v>
      </c>
      <c r="AB84" s="69">
        <v>5</v>
      </c>
      <c r="AC84" s="69"/>
      <c r="AD84" s="14"/>
      <c r="AE84" s="14"/>
      <c r="AF84" s="13"/>
      <c r="AG84" s="11"/>
      <c r="AH84" s="11"/>
      <c r="AI84" s="31"/>
      <c r="AJ84" s="11"/>
      <c r="AK84" s="14"/>
      <c r="AL84" s="14"/>
      <c r="AM84" s="69">
        <v>17</v>
      </c>
      <c r="AN84" s="69"/>
      <c r="AO84" s="14" t="s">
        <v>56</v>
      </c>
      <c r="AP84" s="69">
        <v>2</v>
      </c>
      <c r="AQ84" s="69"/>
      <c r="AR84" s="14"/>
      <c r="AS84" s="14"/>
      <c r="AT84" s="13"/>
      <c r="AU84" s="11"/>
      <c r="AV84" s="11"/>
      <c r="AW84" s="11"/>
      <c r="AX84" s="35"/>
      <c r="AY84" s="11"/>
      <c r="AZ84" s="11"/>
      <c r="BA84" s="35"/>
      <c r="BB84" s="11"/>
      <c r="BC84" s="31"/>
      <c r="BD84" s="11"/>
      <c r="BE84" s="11"/>
      <c r="BF84" s="31"/>
      <c r="BG84" s="11"/>
      <c r="BH84" s="14"/>
      <c r="BI84" s="14"/>
      <c r="BJ84" s="12"/>
      <c r="BK84" s="14"/>
      <c r="BL84" s="14"/>
      <c r="BM84" s="69">
        <v>6</v>
      </c>
      <c r="BN84" s="69"/>
      <c r="BO84" s="14" t="s">
        <v>56</v>
      </c>
      <c r="BP84" s="69">
        <v>18</v>
      </c>
      <c r="BQ84" s="69"/>
      <c r="BR84" s="14"/>
      <c r="BS84" s="14"/>
      <c r="BT84" s="11"/>
      <c r="BU84" s="35"/>
      <c r="BV84" s="11"/>
      <c r="BW84" s="11"/>
      <c r="BX84" s="12"/>
      <c r="BY84" s="30"/>
      <c r="BZ84" s="30"/>
      <c r="CA84" s="69">
        <v>10</v>
      </c>
      <c r="CB84" s="69"/>
      <c r="CC84" s="30" t="s">
        <v>56</v>
      </c>
      <c r="CD84" s="69">
        <v>20</v>
      </c>
      <c r="CE84" s="69"/>
      <c r="CF84" s="30"/>
      <c r="CG84" s="30"/>
      <c r="CH84" s="31"/>
      <c r="CI84" s="11"/>
      <c r="CJ84" s="11"/>
      <c r="CK84" s="11"/>
      <c r="CL84" s="12"/>
      <c r="CM84" s="11"/>
      <c r="CN84" s="11"/>
      <c r="CO84" s="35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</row>
    <row r="85" spans="1:113" s="2" customFormat="1" ht="12.75" customHeight="1" x14ac:dyDescent="0.4">
      <c r="A85" s="11"/>
      <c r="B85" s="11"/>
      <c r="C85" s="11"/>
      <c r="D85" s="33"/>
      <c r="E85" s="11"/>
      <c r="F85" s="11"/>
      <c r="G85" s="11"/>
      <c r="H85" s="12"/>
      <c r="I85" s="14"/>
      <c r="J85" s="14"/>
      <c r="K85" s="69"/>
      <c r="L85" s="69"/>
      <c r="M85" s="14" t="str">
        <f>IF(K84="","",IF(SUM(K81:L84)=SUM(N81:O84),"-",""))</f>
        <v/>
      </c>
      <c r="N85" s="69"/>
      <c r="O85" s="69"/>
      <c r="P85" s="14"/>
      <c r="Q85" s="14"/>
      <c r="R85" s="11"/>
      <c r="S85" s="35"/>
      <c r="T85" s="11"/>
      <c r="U85" s="45"/>
      <c r="V85" s="11"/>
      <c r="W85" s="14"/>
      <c r="X85" s="14"/>
      <c r="Y85" s="69"/>
      <c r="Z85" s="69"/>
      <c r="AA85" s="14" t="str">
        <f>IF(Y84="","",IF(SUM(Y81:Z84)=SUM(AB81:AC84),"-",""))</f>
        <v/>
      </c>
      <c r="AB85" s="69"/>
      <c r="AC85" s="69"/>
      <c r="AD85" s="14"/>
      <c r="AE85" s="14"/>
      <c r="AF85" s="13"/>
      <c r="AG85" s="11"/>
      <c r="AH85" s="11"/>
      <c r="AI85" s="33"/>
      <c r="AJ85" s="11"/>
      <c r="AK85" s="14"/>
      <c r="AL85" s="14"/>
      <c r="AM85" s="69"/>
      <c r="AN85" s="69"/>
      <c r="AO85" s="14" t="str">
        <f>IF(AM84="","",IF(SUM(AM81:AN84)=SUM(AP81:AQ84),"-",""))</f>
        <v/>
      </c>
      <c r="AP85" s="69"/>
      <c r="AQ85" s="69"/>
      <c r="AR85" s="14"/>
      <c r="AS85" s="14"/>
      <c r="AT85" s="13"/>
      <c r="AU85" s="11"/>
      <c r="AV85" s="11"/>
      <c r="AW85" s="38"/>
      <c r="AX85" s="35"/>
      <c r="AY85" s="11"/>
      <c r="AZ85" s="11"/>
      <c r="BA85" s="35"/>
      <c r="BB85" s="11"/>
      <c r="BC85" s="31"/>
      <c r="BD85" s="11"/>
      <c r="BE85" s="11"/>
      <c r="BF85" s="33"/>
      <c r="BG85" s="11"/>
      <c r="BH85" s="14"/>
      <c r="BI85" s="14"/>
      <c r="BJ85" s="12"/>
      <c r="BK85" s="14"/>
      <c r="BL85" s="14"/>
      <c r="BM85" s="69"/>
      <c r="BN85" s="69"/>
      <c r="BO85" s="14" t="str">
        <f>IF(BM84="","",IF(SUM(BM81:BN84)=SUM(BP81:BQ84),"-",""))</f>
        <v/>
      </c>
      <c r="BP85" s="69"/>
      <c r="BQ85" s="69"/>
      <c r="BR85" s="14"/>
      <c r="BS85" s="14"/>
      <c r="BT85" s="11"/>
      <c r="BU85" s="35"/>
      <c r="BV85" s="11"/>
      <c r="BW85" s="11"/>
      <c r="BX85" s="12"/>
      <c r="BY85" s="30"/>
      <c r="BZ85" s="30"/>
      <c r="CA85" s="69"/>
      <c r="CB85" s="69"/>
      <c r="CC85" s="30" t="str">
        <f>IF(CA84="","",IF(SUM(CA81:CB84)=SUM(CD81:CE84),"-",""))</f>
        <v/>
      </c>
      <c r="CD85" s="69"/>
      <c r="CE85" s="69"/>
      <c r="CF85" s="30"/>
      <c r="CG85" s="30"/>
      <c r="CH85" s="31"/>
      <c r="CI85" s="11"/>
      <c r="CJ85" s="11"/>
      <c r="CK85" s="11"/>
      <c r="CL85" s="12"/>
      <c r="CM85" s="11"/>
      <c r="CN85" s="11"/>
      <c r="CO85" s="36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</row>
    <row r="86" spans="1:113" s="2" customFormat="1" ht="12.75" customHeight="1" x14ac:dyDescent="0.4">
      <c r="A86" s="11"/>
      <c r="B86" s="11"/>
      <c r="C86" s="11"/>
      <c r="D86" s="80">
        <v>1</v>
      </c>
      <c r="E86" s="79"/>
      <c r="F86" s="11"/>
      <c r="G86" s="80">
        <v>2</v>
      </c>
      <c r="H86" s="79"/>
      <c r="I86" s="11"/>
      <c r="J86" s="11"/>
      <c r="K86" s="11"/>
      <c r="L86" s="14"/>
      <c r="M86" s="14"/>
      <c r="N86" s="14"/>
      <c r="O86" s="14"/>
      <c r="P86" s="14"/>
      <c r="Q86" s="14"/>
      <c r="R86" s="80">
        <v>3</v>
      </c>
      <c r="S86" s="79"/>
      <c r="T86" s="14"/>
      <c r="U86" s="80">
        <v>4</v>
      </c>
      <c r="V86" s="79"/>
      <c r="W86" s="11"/>
      <c r="X86" s="11"/>
      <c r="Y86" s="11"/>
      <c r="Z86" s="14"/>
      <c r="AA86" s="14"/>
      <c r="AB86" s="14"/>
      <c r="AC86" s="14"/>
      <c r="AD86" s="14"/>
      <c r="AE86" s="14"/>
      <c r="AF86" s="80">
        <v>5</v>
      </c>
      <c r="AG86" s="79"/>
      <c r="AH86" s="14"/>
      <c r="AI86" s="80">
        <v>6</v>
      </c>
      <c r="AJ86" s="79"/>
      <c r="AK86" s="11"/>
      <c r="AL86" s="11"/>
      <c r="AM86" s="11"/>
      <c r="AN86" s="11"/>
      <c r="AO86" s="11"/>
      <c r="AP86" s="11"/>
      <c r="AQ86" s="11"/>
      <c r="AR86" s="11"/>
      <c r="AS86" s="11"/>
      <c r="AT86" s="80">
        <v>7</v>
      </c>
      <c r="AU86" s="79"/>
      <c r="AV86" s="11"/>
      <c r="AW86" s="80">
        <v>8</v>
      </c>
      <c r="AX86" s="79"/>
      <c r="AY86" s="11"/>
      <c r="AZ86" s="80">
        <v>9</v>
      </c>
      <c r="BA86" s="79"/>
      <c r="BB86" s="11"/>
      <c r="BC86" s="80">
        <v>10</v>
      </c>
      <c r="BD86" s="79"/>
      <c r="BE86" s="14"/>
      <c r="BF86" s="80">
        <v>11</v>
      </c>
      <c r="BG86" s="79"/>
      <c r="BH86" s="14"/>
      <c r="BI86" s="80">
        <v>12</v>
      </c>
      <c r="BJ86" s="79"/>
      <c r="BK86" s="14"/>
      <c r="BL86" s="14"/>
      <c r="BM86" s="14"/>
      <c r="BN86" s="14"/>
      <c r="BO86" s="14"/>
      <c r="BP86" s="14"/>
      <c r="BQ86" s="14"/>
      <c r="BR86" s="14"/>
      <c r="BS86" s="14"/>
      <c r="BT86" s="80">
        <v>13</v>
      </c>
      <c r="BU86" s="79"/>
      <c r="BV86" s="11"/>
      <c r="BW86" s="80">
        <v>14</v>
      </c>
      <c r="BX86" s="79"/>
      <c r="BY86" s="14"/>
      <c r="BZ86" s="14"/>
      <c r="CA86" s="14"/>
      <c r="CB86" s="14"/>
      <c r="CC86" s="14"/>
      <c r="CD86" s="14"/>
      <c r="CE86" s="14"/>
      <c r="CF86" s="14"/>
      <c r="CG86" s="14"/>
      <c r="CH86" s="80">
        <v>15</v>
      </c>
      <c r="CI86" s="79"/>
      <c r="CJ86" s="19"/>
      <c r="CK86" s="80">
        <v>16</v>
      </c>
      <c r="CL86" s="79"/>
      <c r="CM86" s="14"/>
      <c r="CN86" s="80">
        <v>17</v>
      </c>
      <c r="CO86" s="79"/>
      <c r="CP86" s="14"/>
      <c r="CQ86" s="14"/>
      <c r="CR86" s="14"/>
      <c r="CS86" s="14"/>
      <c r="CT86" s="14"/>
      <c r="CU86" s="14"/>
      <c r="CV86" s="11"/>
      <c r="CW86" s="11"/>
      <c r="CX86" s="14"/>
      <c r="CY86" s="11"/>
      <c r="CZ86" s="11"/>
      <c r="DA86" s="11"/>
    </row>
    <row r="87" spans="1:113" s="1" customFormat="1" ht="87" customHeight="1" x14ac:dyDescent="0.4">
      <c r="A87" s="20"/>
      <c r="B87" s="20"/>
      <c r="C87" s="20"/>
      <c r="D87" s="93" t="s">
        <v>15</v>
      </c>
      <c r="E87" s="94"/>
      <c r="F87" s="21"/>
      <c r="G87" s="93" t="s">
        <v>16</v>
      </c>
      <c r="H87" s="94"/>
      <c r="I87" s="22"/>
      <c r="J87" s="22"/>
      <c r="K87" s="22"/>
      <c r="L87" s="21"/>
      <c r="M87" s="21"/>
      <c r="N87" s="21"/>
      <c r="O87" s="21"/>
      <c r="P87" s="21"/>
      <c r="Q87" s="21"/>
      <c r="R87" s="93" t="s">
        <v>8</v>
      </c>
      <c r="S87" s="94"/>
      <c r="T87" s="22"/>
      <c r="U87" s="93" t="s">
        <v>10</v>
      </c>
      <c r="V87" s="94"/>
      <c r="W87" s="22"/>
      <c r="X87" s="22"/>
      <c r="Y87" s="22"/>
      <c r="Z87" s="21"/>
      <c r="AA87" s="21"/>
      <c r="AB87" s="21"/>
      <c r="AC87" s="21"/>
      <c r="AD87" s="21"/>
      <c r="AE87" s="21"/>
      <c r="AF87" s="93" t="s">
        <v>7</v>
      </c>
      <c r="AG87" s="94"/>
      <c r="AH87" s="22"/>
      <c r="AI87" s="93" t="s">
        <v>14</v>
      </c>
      <c r="AJ87" s="94"/>
      <c r="AK87" s="22"/>
      <c r="AL87" s="22"/>
      <c r="AM87" s="22"/>
      <c r="AN87" s="21"/>
      <c r="AO87" s="21"/>
      <c r="AP87" s="21"/>
      <c r="AQ87" s="21"/>
      <c r="AR87" s="21"/>
      <c r="AS87" s="21"/>
      <c r="AT87" s="93" t="s">
        <v>17</v>
      </c>
      <c r="AU87" s="94"/>
      <c r="AV87" s="22"/>
      <c r="AW87" s="93" t="s">
        <v>11</v>
      </c>
      <c r="AX87" s="94"/>
      <c r="AY87" s="22"/>
      <c r="AZ87" s="93" t="s">
        <v>18</v>
      </c>
      <c r="BA87" s="94"/>
      <c r="BB87" s="22"/>
      <c r="BC87" s="93" t="s">
        <v>13</v>
      </c>
      <c r="BD87" s="94"/>
      <c r="BE87" s="21"/>
      <c r="BF87" s="93" t="s">
        <v>9</v>
      </c>
      <c r="BG87" s="94"/>
      <c r="BH87" s="21"/>
      <c r="BI87" s="93" t="s">
        <v>1</v>
      </c>
      <c r="BJ87" s="94"/>
      <c r="BK87" s="21"/>
      <c r="BL87" s="21"/>
      <c r="BM87" s="21"/>
      <c r="BN87" s="21"/>
      <c r="BO87" s="21"/>
      <c r="BP87" s="21"/>
      <c r="BQ87" s="21"/>
      <c r="BR87" s="21"/>
      <c r="BS87" s="22"/>
      <c r="BT87" s="93" t="s">
        <v>3</v>
      </c>
      <c r="BU87" s="94"/>
      <c r="BV87" s="22"/>
      <c r="BW87" s="93" t="s">
        <v>6</v>
      </c>
      <c r="BX87" s="94"/>
      <c r="BY87" s="21"/>
      <c r="BZ87" s="21"/>
      <c r="CA87" s="21"/>
      <c r="CB87" s="21"/>
      <c r="CC87" s="21"/>
      <c r="CD87" s="21"/>
      <c r="CE87" s="21"/>
      <c r="CF87" s="21"/>
      <c r="CG87" s="22"/>
      <c r="CH87" s="93" t="s">
        <v>2</v>
      </c>
      <c r="CI87" s="94"/>
      <c r="CJ87" s="22"/>
      <c r="CK87" s="93" t="s">
        <v>12</v>
      </c>
      <c r="CL87" s="94"/>
      <c r="CM87" s="21"/>
      <c r="CN87" s="93" t="s">
        <v>5</v>
      </c>
      <c r="CO87" s="94"/>
      <c r="CP87" s="21"/>
      <c r="CQ87" s="21"/>
      <c r="CR87" s="21"/>
      <c r="CS87" s="21"/>
      <c r="CT87" s="21"/>
      <c r="CU87" s="22"/>
      <c r="CV87" s="20"/>
      <c r="CW87" s="20"/>
      <c r="CX87" s="21"/>
      <c r="CY87" s="22"/>
      <c r="CZ87" s="20"/>
      <c r="DA87" s="20"/>
    </row>
    <row r="88" spans="1:113" ht="6.75" customHeight="1" x14ac:dyDescent="0.4">
      <c r="A88" s="2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</row>
    <row r="89" spans="1:113" ht="23.25" customHeight="1" x14ac:dyDescent="0.4">
      <c r="A89" s="26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</row>
    <row r="90" spans="1:113" ht="54.75" customHeight="1" x14ac:dyDescent="0.4">
      <c r="A90" s="65" t="s">
        <v>55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8"/>
      <c r="DC90" s="8"/>
      <c r="DD90" s="8"/>
      <c r="DE90" s="8"/>
      <c r="DF90" s="8"/>
      <c r="DG90" s="8"/>
      <c r="DH90" s="8"/>
      <c r="DI90" s="8"/>
    </row>
    <row r="91" spans="1:113" ht="12.75" customHeight="1" x14ac:dyDescent="0.4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 t="s">
        <v>48</v>
      </c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 t="s">
        <v>49</v>
      </c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</row>
    <row r="92" spans="1:113" ht="12.75" customHeight="1" x14ac:dyDescent="0.4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</row>
    <row r="93" spans="1:113" ht="12.75" customHeight="1" x14ac:dyDescent="0.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 t="s">
        <v>42</v>
      </c>
      <c r="BG93" s="9"/>
      <c r="BH93" s="9"/>
      <c r="BI93" s="9"/>
      <c r="BJ93" s="9" t="s">
        <v>50</v>
      </c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</row>
    <row r="94" spans="1:113" ht="12.75" customHeight="1" x14ac:dyDescent="0.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 t="s">
        <v>51</v>
      </c>
      <c r="BG94" s="9"/>
      <c r="BH94" s="9"/>
      <c r="BI94" s="9"/>
      <c r="BJ94" s="9" t="s">
        <v>52</v>
      </c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</row>
    <row r="95" spans="1:113" ht="12.75" customHeight="1" x14ac:dyDescent="0.4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 t="s">
        <v>53</v>
      </c>
      <c r="BG95" s="9"/>
      <c r="BH95" s="9"/>
      <c r="BI95" s="9"/>
      <c r="BJ95" s="9"/>
      <c r="BK95" s="9" t="s">
        <v>54</v>
      </c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</row>
    <row r="96" spans="1:113" ht="12.75" customHeight="1" x14ac:dyDescent="0.4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</row>
    <row r="97" spans="1:120" ht="12.75" customHeight="1" x14ac:dyDescent="0.4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</row>
    <row r="98" spans="1:120" ht="23.25" customHeight="1" x14ac:dyDescent="0.4">
      <c r="A98" s="27" t="s">
        <v>44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</row>
    <row r="99" spans="1:120" s="1" customFormat="1" ht="17.25" customHeight="1" thickBot="1" x14ac:dyDescent="0.45">
      <c r="B99" s="20"/>
      <c r="C99" s="20"/>
      <c r="D99" s="23"/>
      <c r="E99" s="23"/>
      <c r="F99" s="23"/>
      <c r="G99" s="23"/>
      <c r="H99" s="23"/>
      <c r="I99" s="20"/>
      <c r="J99" s="23"/>
      <c r="K99" s="23"/>
      <c r="L99" s="23"/>
      <c r="M99" s="23"/>
      <c r="N99" s="23"/>
      <c r="O99" s="23"/>
      <c r="P99" s="23"/>
      <c r="Q99" s="59"/>
      <c r="R99" s="58"/>
      <c r="S99" s="59"/>
      <c r="T99" s="59"/>
      <c r="U99" s="58"/>
      <c r="V99" s="23"/>
      <c r="W99" s="23"/>
      <c r="X99" s="23"/>
      <c r="Y99" s="23"/>
      <c r="Z99" s="23"/>
      <c r="AA99" s="23"/>
      <c r="AB99" s="23"/>
      <c r="AC99" s="23"/>
      <c r="AD99" s="20"/>
      <c r="AE99" s="23"/>
      <c r="AF99" s="23"/>
      <c r="AG99" s="20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0"/>
      <c r="AS99" s="23"/>
      <c r="AT99" s="23"/>
      <c r="AU99" s="23"/>
      <c r="AV99" s="23"/>
      <c r="AW99" s="23"/>
      <c r="AX99" s="58"/>
      <c r="AY99" s="59"/>
      <c r="AZ99" s="59"/>
      <c r="BA99" s="59"/>
      <c r="BB99" s="59"/>
      <c r="BC99" s="59"/>
      <c r="BD99" s="20"/>
      <c r="BE99" s="23"/>
      <c r="BF99" s="23"/>
      <c r="BG99" s="20"/>
      <c r="BH99" s="23"/>
      <c r="BI99" s="23"/>
      <c r="BJ99" s="20"/>
      <c r="BK99" s="23"/>
      <c r="BL99" s="23"/>
      <c r="BM99" s="20"/>
      <c r="BN99" s="20"/>
      <c r="BO99" s="20"/>
      <c r="BP99" s="20"/>
      <c r="BQ99" s="23"/>
      <c r="BR99" s="23"/>
      <c r="BS99" s="20"/>
      <c r="BT99" s="20"/>
      <c r="BU99" s="20"/>
      <c r="BV99" s="20"/>
      <c r="BW99" s="23"/>
      <c r="BX99" s="23"/>
      <c r="BY99" s="20"/>
      <c r="BZ99" s="20"/>
      <c r="CA99" s="20"/>
      <c r="CB99" s="20"/>
      <c r="CC99" s="20"/>
      <c r="CD99" s="20"/>
      <c r="CE99" s="20"/>
      <c r="CF99" s="23"/>
      <c r="CG99" s="23"/>
      <c r="CH99" s="20"/>
      <c r="CI99" s="23"/>
      <c r="CJ99" s="23"/>
      <c r="CK99" s="20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0"/>
      <c r="CW99" s="23"/>
      <c r="CX99" s="23"/>
      <c r="CY99" s="20"/>
      <c r="CZ99" s="23"/>
      <c r="DA99" s="23"/>
      <c r="DB99" s="3"/>
      <c r="DC99" s="3"/>
      <c r="DD99" s="3"/>
      <c r="DE99" s="3"/>
      <c r="DF99" s="3"/>
      <c r="DG99" s="3"/>
      <c r="DH99" s="3"/>
      <c r="DI99" s="3"/>
    </row>
    <row r="100" spans="1:120" s="5" customFormat="1" ht="17.25" customHeight="1" thickTop="1" x14ac:dyDescent="0.4">
      <c r="A100" s="28" t="s">
        <v>43</v>
      </c>
      <c r="B100" s="28"/>
      <c r="C100" s="28"/>
      <c r="D100" s="29"/>
      <c r="E100" s="29" t="s">
        <v>0</v>
      </c>
      <c r="F100" s="29"/>
      <c r="G100" s="29"/>
      <c r="H100" s="29"/>
      <c r="I100" s="28"/>
      <c r="J100" s="29"/>
      <c r="K100" s="29"/>
      <c r="L100" s="29"/>
      <c r="M100" s="29"/>
      <c r="N100" s="29"/>
      <c r="O100" s="29"/>
      <c r="P100" s="52"/>
      <c r="Q100" s="69" t="s">
        <v>21</v>
      </c>
      <c r="R100" s="69"/>
      <c r="S100" s="69"/>
      <c r="T100" s="69"/>
      <c r="U100" s="69"/>
      <c r="V100" s="78"/>
      <c r="W100" s="78"/>
      <c r="X100" s="78"/>
      <c r="Y100" s="78"/>
      <c r="Z100" s="78"/>
      <c r="AA100" s="78"/>
      <c r="AB100" s="57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8" t="s">
        <v>41</v>
      </c>
      <c r="AN100" s="29"/>
      <c r="AO100" s="29"/>
      <c r="AP100" s="29"/>
      <c r="AQ100" s="29"/>
      <c r="AR100" s="29"/>
      <c r="AS100" s="29"/>
      <c r="AT100" s="29"/>
      <c r="AU100" s="29"/>
      <c r="AV100" s="29"/>
      <c r="AW100" s="52"/>
      <c r="AX100" s="69" t="s">
        <v>36</v>
      </c>
      <c r="AY100" s="69"/>
      <c r="AZ100" s="69"/>
      <c r="BA100" s="69"/>
      <c r="BB100" s="69"/>
      <c r="BC100" s="69"/>
      <c r="BD100" s="78"/>
      <c r="BE100" s="78"/>
      <c r="BF100" s="78"/>
      <c r="BG100" s="78"/>
      <c r="BH100" s="78"/>
      <c r="BI100" s="57"/>
      <c r="BJ100" s="29"/>
      <c r="BK100" s="29"/>
      <c r="BL100" s="29"/>
      <c r="BM100" s="29"/>
      <c r="BN100" s="29"/>
      <c r="BO100" s="29"/>
      <c r="BP100" s="28"/>
      <c r="BQ100" s="28"/>
      <c r="BR100" s="28"/>
      <c r="BS100" s="29" t="s">
        <v>46</v>
      </c>
      <c r="BT100" s="29"/>
      <c r="BU100" s="28"/>
      <c r="BV100" s="28"/>
      <c r="BW100" s="28"/>
      <c r="BX100" s="28"/>
      <c r="BY100" s="29"/>
      <c r="BZ100" s="29"/>
      <c r="CA100" s="28"/>
      <c r="CB100" s="28"/>
      <c r="CC100" s="28"/>
      <c r="CD100" s="28"/>
      <c r="CE100" s="28"/>
      <c r="CF100" s="28"/>
      <c r="CG100" s="28"/>
      <c r="CH100" s="29"/>
      <c r="CI100" s="29"/>
      <c r="CJ100" s="28"/>
      <c r="CK100" s="29"/>
      <c r="CL100" s="29"/>
      <c r="CM100" s="28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8"/>
      <c r="CY100" s="29"/>
      <c r="CZ100" s="29"/>
      <c r="DA100" s="28"/>
      <c r="DB100" s="29"/>
      <c r="DC100" s="29"/>
      <c r="DD100" s="4"/>
      <c r="DE100" s="4"/>
      <c r="DF100" s="4"/>
      <c r="DG100" s="4"/>
      <c r="DH100" s="4"/>
      <c r="DI100" s="4"/>
      <c r="DJ100" s="4"/>
      <c r="DK100" s="4"/>
    </row>
    <row r="101" spans="1:120" s="5" customFormat="1" ht="17.25" customHeight="1" x14ac:dyDescent="0.4">
      <c r="A101" s="88" t="s">
        <v>61</v>
      </c>
      <c r="B101" s="88"/>
      <c r="C101" s="88"/>
      <c r="D101" s="29"/>
      <c r="E101" s="29"/>
      <c r="F101" s="29"/>
      <c r="G101" s="29"/>
      <c r="H101" s="29"/>
      <c r="I101" s="28"/>
      <c r="J101" s="29"/>
      <c r="K101" s="29"/>
      <c r="L101" s="29"/>
      <c r="M101" s="29"/>
      <c r="N101" s="29"/>
      <c r="O101" s="29"/>
      <c r="P101" s="52"/>
      <c r="Q101" s="11"/>
      <c r="R101" s="14"/>
      <c r="S101" s="14"/>
      <c r="T101" s="69">
        <v>18</v>
      </c>
      <c r="U101" s="69"/>
      <c r="V101" s="14" t="s">
        <v>56</v>
      </c>
      <c r="W101" s="69">
        <v>19</v>
      </c>
      <c r="X101" s="69"/>
      <c r="Y101" s="14"/>
      <c r="Z101" s="14"/>
      <c r="AA101" s="11"/>
      <c r="AB101" s="57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8"/>
      <c r="AN101" s="29"/>
      <c r="AO101" s="29"/>
      <c r="AP101" s="29"/>
      <c r="AQ101" s="29"/>
      <c r="AR101" s="29"/>
      <c r="AS101" s="29"/>
      <c r="AT101" s="29"/>
      <c r="AU101" s="29"/>
      <c r="AV101" s="29"/>
      <c r="AW101" s="52"/>
      <c r="AX101" s="11"/>
      <c r="AY101" s="14"/>
      <c r="AZ101" s="14"/>
      <c r="BA101" s="69">
        <v>13</v>
      </c>
      <c r="BB101" s="69"/>
      <c r="BC101" s="14" t="s">
        <v>56</v>
      </c>
      <c r="BD101" s="69">
        <v>10</v>
      </c>
      <c r="BE101" s="69"/>
      <c r="BF101" s="14"/>
      <c r="BG101" s="14"/>
      <c r="BH101" s="11"/>
      <c r="BI101" s="57"/>
      <c r="BJ101" s="29"/>
      <c r="BK101" s="29"/>
      <c r="BL101" s="29"/>
      <c r="BM101" s="29"/>
      <c r="BN101" s="29"/>
      <c r="BO101" s="29"/>
      <c r="BP101" s="28"/>
      <c r="BQ101" s="28"/>
      <c r="BR101" s="28"/>
      <c r="BS101" s="29" t="s">
        <v>47</v>
      </c>
      <c r="BT101" s="29"/>
      <c r="BU101" s="28"/>
      <c r="BV101" s="28"/>
      <c r="BW101" s="28"/>
      <c r="BX101" s="28"/>
      <c r="BY101" s="29"/>
      <c r="BZ101" s="29"/>
      <c r="CA101" s="28"/>
      <c r="CB101" s="28"/>
      <c r="CC101" s="28"/>
      <c r="CD101" s="28"/>
      <c r="CE101" s="28"/>
      <c r="CF101" s="28"/>
      <c r="CG101" s="28"/>
      <c r="CH101" s="29"/>
      <c r="CI101" s="29"/>
      <c r="CJ101" s="28"/>
      <c r="CK101" s="29"/>
      <c r="CL101" s="29"/>
      <c r="CM101" s="28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8"/>
      <c r="CY101" s="29"/>
      <c r="CZ101" s="29"/>
      <c r="DA101" s="28"/>
      <c r="DB101" s="29"/>
      <c r="DC101" s="29"/>
      <c r="DD101" s="4"/>
      <c r="DE101" s="4"/>
      <c r="DF101" s="4"/>
      <c r="DG101" s="4"/>
      <c r="DH101" s="4"/>
      <c r="DI101" s="4"/>
      <c r="DJ101" s="4"/>
      <c r="DK101" s="4"/>
    </row>
    <row r="102" spans="1:120" s="5" customFormat="1" ht="17.25" customHeight="1" x14ac:dyDescent="0.4">
      <c r="A102" s="28"/>
      <c r="B102" s="28"/>
      <c r="C102" s="28"/>
      <c r="D102" s="29"/>
      <c r="E102" s="29"/>
      <c r="F102" s="29"/>
      <c r="G102" s="29"/>
      <c r="H102" s="29"/>
      <c r="I102" s="28"/>
      <c r="J102" s="29"/>
      <c r="K102" s="29"/>
      <c r="L102" s="29"/>
      <c r="M102" s="29"/>
      <c r="N102" s="29"/>
      <c r="O102" s="68" t="str">
        <f>IF(M110="","",IF(J109&gt;S109,I112,T112))</f>
        <v>後藤ヶ丘</v>
      </c>
      <c r="P102" s="89"/>
      <c r="Q102" s="11"/>
      <c r="R102" s="14"/>
      <c r="S102" s="14"/>
      <c r="T102" s="69">
        <v>23</v>
      </c>
      <c r="U102" s="69"/>
      <c r="V102" s="14" t="s">
        <v>56</v>
      </c>
      <c r="W102" s="69">
        <v>10</v>
      </c>
      <c r="X102" s="69"/>
      <c r="Y102" s="14"/>
      <c r="Z102" s="14"/>
      <c r="AA102" s="11"/>
      <c r="AB102" s="84" t="str">
        <f>IF(AA110="","",IF(X109&gt;AG109,W112,AH112))</f>
        <v>弓ヶ浜</v>
      </c>
      <c r="AC102" s="68"/>
      <c r="AD102" s="29"/>
      <c r="AE102" s="29"/>
      <c r="AF102" s="29"/>
      <c r="AG102" s="29"/>
      <c r="AH102" s="29"/>
      <c r="AI102" s="29"/>
      <c r="AJ102" s="29"/>
      <c r="AK102" s="29"/>
      <c r="AL102" s="29"/>
      <c r="AM102" s="28"/>
      <c r="AN102" s="29"/>
      <c r="AO102" s="29"/>
      <c r="AP102" s="29"/>
      <c r="AQ102" s="29"/>
      <c r="AR102" s="29"/>
      <c r="AS102" s="29"/>
      <c r="AT102" s="29"/>
      <c r="AU102" s="29"/>
      <c r="AV102" s="68" t="str">
        <f>IF(AT110="","",IF(AQ109&gt;AZ109,AP112,BA112))</f>
        <v>境港一</v>
      </c>
      <c r="AW102" s="89"/>
      <c r="AX102" s="11"/>
      <c r="AY102" s="14"/>
      <c r="AZ102" s="14"/>
      <c r="BA102" s="69">
        <v>10</v>
      </c>
      <c r="BB102" s="69"/>
      <c r="BC102" s="14" t="s">
        <v>56</v>
      </c>
      <c r="BD102" s="69">
        <v>16</v>
      </c>
      <c r="BE102" s="69"/>
      <c r="BF102" s="14"/>
      <c r="BG102" s="14"/>
      <c r="BH102" s="11"/>
      <c r="BI102" s="84" t="str">
        <f>IF(BH110="","",IF(BE109&gt;BN109,BD112,BO112))</f>
        <v>箕蚊屋</v>
      </c>
      <c r="BJ102" s="68"/>
      <c r="BK102" s="29"/>
      <c r="BL102" s="29"/>
      <c r="BM102" s="29"/>
      <c r="BN102" s="29"/>
      <c r="BO102" s="29"/>
      <c r="BP102" s="28"/>
      <c r="BQ102" s="28"/>
      <c r="BR102" s="28"/>
      <c r="BS102" s="29"/>
      <c r="BT102" s="29"/>
      <c r="BU102" s="28"/>
      <c r="BV102" s="28"/>
      <c r="BW102" s="28"/>
      <c r="BX102" s="28"/>
      <c r="BY102" s="29"/>
      <c r="BZ102" s="29"/>
      <c r="CA102" s="28"/>
      <c r="CB102" s="28"/>
      <c r="CC102" s="28"/>
      <c r="CD102" s="28"/>
      <c r="CE102" s="28"/>
      <c r="CF102" s="28"/>
      <c r="CG102" s="28"/>
      <c r="CH102" s="29"/>
      <c r="CI102" s="29"/>
      <c r="CJ102" s="28"/>
      <c r="CK102" s="29"/>
      <c r="CL102" s="29"/>
      <c r="CM102" s="28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8"/>
      <c r="CY102" s="29"/>
      <c r="CZ102" s="29"/>
      <c r="DA102" s="28"/>
      <c r="DB102" s="29"/>
      <c r="DC102" s="29"/>
      <c r="DD102" s="4"/>
      <c r="DE102" s="4"/>
      <c r="DF102" s="4"/>
      <c r="DG102" s="4"/>
      <c r="DH102" s="4"/>
      <c r="DI102" s="4"/>
      <c r="DJ102" s="4"/>
      <c r="DK102" s="4"/>
    </row>
    <row r="103" spans="1:120" s="5" customFormat="1" ht="17.25" customHeight="1" x14ac:dyDescent="0.4">
      <c r="A103" s="28"/>
      <c r="B103" s="28"/>
      <c r="C103" s="28"/>
      <c r="D103" s="29"/>
      <c r="E103" s="29"/>
      <c r="F103" s="29"/>
      <c r="G103" s="29"/>
      <c r="H103" s="29"/>
      <c r="I103" s="28"/>
      <c r="J103" s="29"/>
      <c r="K103" s="29"/>
      <c r="L103" s="29"/>
      <c r="M103" s="29"/>
      <c r="N103" s="29"/>
      <c r="O103" s="68"/>
      <c r="P103" s="89"/>
      <c r="Q103" s="69">
        <f>IF(T101="","",SUM(T101:T105))</f>
        <v>63</v>
      </c>
      <c r="R103" s="69"/>
      <c r="S103" s="14"/>
      <c r="T103" s="69">
        <v>10</v>
      </c>
      <c r="U103" s="69"/>
      <c r="V103" s="14" t="s">
        <v>56</v>
      </c>
      <c r="W103" s="69">
        <v>14</v>
      </c>
      <c r="X103" s="69"/>
      <c r="Y103" s="14"/>
      <c r="Z103" s="69">
        <f>IF(W101="","",SUM(W101:W105))</f>
        <v>60</v>
      </c>
      <c r="AA103" s="69"/>
      <c r="AB103" s="84"/>
      <c r="AC103" s="68"/>
      <c r="AD103" s="29"/>
      <c r="AE103" s="29"/>
      <c r="AF103" s="29"/>
      <c r="AG103" s="29"/>
      <c r="AH103" s="29"/>
      <c r="AI103" s="29"/>
      <c r="AJ103" s="29"/>
      <c r="AK103" s="29"/>
      <c r="AL103" s="29"/>
      <c r="AM103" s="28"/>
      <c r="AN103" s="29"/>
      <c r="AO103" s="29"/>
      <c r="AP103" s="29"/>
      <c r="AQ103" s="29"/>
      <c r="AR103" s="29"/>
      <c r="AS103" s="29"/>
      <c r="AT103" s="29"/>
      <c r="AU103" s="29"/>
      <c r="AV103" s="68"/>
      <c r="AW103" s="89"/>
      <c r="AX103" s="69">
        <f>IF(BA101="","",SUM(BA101:BA105))</f>
        <v>55</v>
      </c>
      <c r="AY103" s="69"/>
      <c r="AZ103" s="14"/>
      <c r="BA103" s="69">
        <v>17</v>
      </c>
      <c r="BB103" s="69"/>
      <c r="BC103" s="14" t="s">
        <v>56</v>
      </c>
      <c r="BD103" s="69">
        <v>13</v>
      </c>
      <c r="BE103" s="69"/>
      <c r="BF103" s="14"/>
      <c r="BG103" s="69">
        <f>IF(BD101="","",SUM(BD101:BD105))</f>
        <v>50</v>
      </c>
      <c r="BH103" s="69"/>
      <c r="BI103" s="84"/>
      <c r="BJ103" s="68"/>
      <c r="BK103" s="29"/>
      <c r="BL103" s="29"/>
      <c r="BM103" s="29"/>
      <c r="BN103" s="29"/>
      <c r="BO103" s="29"/>
      <c r="BP103" s="28"/>
      <c r="BQ103" s="28"/>
      <c r="BR103" s="28"/>
      <c r="CV103" s="29"/>
      <c r="CW103" s="29"/>
      <c r="CX103" s="28"/>
      <c r="CY103" s="29"/>
      <c r="CZ103" s="29"/>
      <c r="DA103" s="28"/>
      <c r="DB103" s="29"/>
      <c r="DC103" s="29"/>
      <c r="DD103" s="4"/>
      <c r="DE103" s="4"/>
      <c r="DF103" s="4"/>
      <c r="DG103" s="4"/>
      <c r="DH103" s="4"/>
      <c r="DI103" s="4"/>
      <c r="DJ103" s="4"/>
      <c r="DK103" s="4"/>
    </row>
    <row r="104" spans="1:120" s="5" customFormat="1" ht="17.25" customHeight="1" x14ac:dyDescent="0.4">
      <c r="A104" s="28"/>
      <c r="B104" s="28"/>
      <c r="C104" s="28"/>
      <c r="D104" s="29"/>
      <c r="E104" s="29"/>
      <c r="F104" s="29"/>
      <c r="G104" s="29"/>
      <c r="H104" s="29"/>
      <c r="I104" s="28"/>
      <c r="J104" s="29"/>
      <c r="K104" s="29"/>
      <c r="L104" s="29"/>
      <c r="M104" s="29"/>
      <c r="N104" s="29"/>
      <c r="O104" s="68"/>
      <c r="P104" s="89"/>
      <c r="Q104" s="11"/>
      <c r="R104" s="14"/>
      <c r="S104" s="14"/>
      <c r="T104" s="69">
        <v>9</v>
      </c>
      <c r="U104" s="69"/>
      <c r="V104" s="14" t="s">
        <v>56</v>
      </c>
      <c r="W104" s="69">
        <v>17</v>
      </c>
      <c r="X104" s="69"/>
      <c r="Y104" s="14"/>
      <c r="Z104" s="14"/>
      <c r="AA104" s="11"/>
      <c r="AB104" s="84"/>
      <c r="AC104" s="68"/>
      <c r="AD104" s="29"/>
      <c r="AE104" s="29"/>
      <c r="AF104" s="29"/>
      <c r="AG104" s="29"/>
      <c r="AH104" s="29"/>
      <c r="AI104" s="29"/>
      <c r="AJ104" s="29"/>
      <c r="AK104" s="29"/>
      <c r="AL104" s="29"/>
      <c r="AM104" s="28"/>
      <c r="AN104" s="29"/>
      <c r="AO104" s="29"/>
      <c r="AP104" s="29"/>
      <c r="AQ104" s="29"/>
      <c r="AR104" s="29"/>
      <c r="AS104" s="29"/>
      <c r="AT104" s="29"/>
      <c r="AU104" s="29"/>
      <c r="AV104" s="68"/>
      <c r="AW104" s="89"/>
      <c r="AX104" s="11"/>
      <c r="AY104" s="14"/>
      <c r="AZ104" s="14"/>
      <c r="BA104" s="69">
        <v>15</v>
      </c>
      <c r="BB104" s="69"/>
      <c r="BC104" s="14" t="s">
        <v>56</v>
      </c>
      <c r="BD104" s="69">
        <v>11</v>
      </c>
      <c r="BE104" s="69"/>
      <c r="BF104" s="14"/>
      <c r="BG104" s="14"/>
      <c r="BH104" s="11"/>
      <c r="BI104" s="84"/>
      <c r="BJ104" s="68"/>
      <c r="BK104" s="29"/>
      <c r="BL104" s="29"/>
      <c r="BM104" s="29"/>
      <c r="BN104" s="29"/>
      <c r="BO104" s="29"/>
      <c r="BP104" s="28"/>
      <c r="BQ104" s="28"/>
      <c r="BR104" s="28"/>
      <c r="BY104" s="81" t="s">
        <v>62</v>
      </c>
      <c r="BZ104" s="82"/>
      <c r="CA104" s="82"/>
      <c r="CB104" s="83"/>
      <c r="CC104" s="81" t="s">
        <v>64</v>
      </c>
      <c r="CD104" s="82"/>
      <c r="CE104" s="82"/>
      <c r="CF104" s="82"/>
      <c r="CG104" s="83"/>
      <c r="CH104" s="87" t="s">
        <v>65</v>
      </c>
      <c r="CI104" s="87"/>
      <c r="CJ104" s="87"/>
      <c r="CK104" s="87"/>
      <c r="CL104" s="87"/>
      <c r="CM104" s="87"/>
      <c r="CN104" s="87"/>
      <c r="CO104" s="87"/>
      <c r="CP104" s="87"/>
      <c r="CQ104" s="87"/>
      <c r="CR104" s="87" t="s">
        <v>66</v>
      </c>
      <c r="CS104" s="87"/>
      <c r="CT104" s="87"/>
      <c r="CU104" s="87"/>
      <c r="CV104" s="87"/>
      <c r="CW104" s="87"/>
      <c r="CX104" s="87"/>
      <c r="CY104" s="87"/>
      <c r="CZ104" s="87"/>
      <c r="DA104" s="87"/>
      <c r="DB104" s="29"/>
      <c r="DC104" s="29"/>
      <c r="DD104" s="4"/>
      <c r="DE104" s="4"/>
      <c r="DF104" s="4"/>
      <c r="DG104" s="4"/>
      <c r="DH104" s="4"/>
      <c r="DI104" s="4"/>
      <c r="DJ104" s="4"/>
      <c r="DK104" s="4"/>
    </row>
    <row r="105" spans="1:120" s="5" customFormat="1" ht="17.25" customHeight="1" thickBot="1" x14ac:dyDescent="0.45">
      <c r="A105" s="28"/>
      <c r="B105" s="28"/>
      <c r="C105" s="28"/>
      <c r="D105" s="29"/>
      <c r="E105" s="29"/>
      <c r="F105" s="29"/>
      <c r="G105" s="29"/>
      <c r="H105" s="29"/>
      <c r="I105" s="28"/>
      <c r="J105" s="53"/>
      <c r="K105" s="53"/>
      <c r="L105" s="53"/>
      <c r="M105" s="53"/>
      <c r="N105" s="53"/>
      <c r="O105" s="86"/>
      <c r="P105" s="90"/>
      <c r="Q105" s="11"/>
      <c r="R105" s="14"/>
      <c r="S105" s="14"/>
      <c r="T105" s="69">
        <v>3</v>
      </c>
      <c r="U105" s="69"/>
      <c r="V105" s="14" t="str">
        <f>IF(T104="","",IF(SUM(T101:U104)=SUM(W101:X104),"-",""))</f>
        <v>-</v>
      </c>
      <c r="W105" s="69">
        <v>0</v>
      </c>
      <c r="X105" s="69"/>
      <c r="Y105" s="14"/>
      <c r="Z105" s="14"/>
      <c r="AA105" s="11"/>
      <c r="AB105" s="85"/>
      <c r="AC105" s="86"/>
      <c r="AD105" s="53"/>
      <c r="AE105" s="53"/>
      <c r="AF105" s="53"/>
      <c r="AG105" s="53"/>
      <c r="AH105" s="53"/>
      <c r="AI105" s="29"/>
      <c r="AJ105" s="29"/>
      <c r="AK105" s="29"/>
      <c r="AL105" s="29"/>
      <c r="AM105" s="28"/>
      <c r="AN105" s="29"/>
      <c r="AO105" s="29"/>
      <c r="AP105" s="29"/>
      <c r="AQ105" s="29"/>
      <c r="AR105" s="29"/>
      <c r="AS105" s="29"/>
      <c r="AT105" s="29"/>
      <c r="AU105" s="29"/>
      <c r="AV105" s="91"/>
      <c r="AW105" s="92"/>
      <c r="AX105" s="49"/>
      <c r="AY105" s="37"/>
      <c r="AZ105" s="37"/>
      <c r="BA105" s="47"/>
      <c r="BB105" s="17"/>
      <c r="BC105" s="14" t="str">
        <f>IF(BA104="","",IF(SUM(BA101:BB104)=SUM(BD101:BE104),"-",""))</f>
        <v/>
      </c>
      <c r="BD105" s="17"/>
      <c r="BE105" s="17"/>
      <c r="BF105" s="14"/>
      <c r="BG105" s="14"/>
      <c r="BH105" s="11"/>
      <c r="BI105" s="85"/>
      <c r="BJ105" s="86"/>
      <c r="BK105" s="53"/>
      <c r="BL105" s="53"/>
      <c r="BM105" s="53"/>
      <c r="BN105" s="53"/>
      <c r="BO105" s="53"/>
      <c r="BP105" s="28"/>
      <c r="BQ105" s="28"/>
      <c r="BR105" s="28"/>
      <c r="BY105" s="71">
        <v>1</v>
      </c>
      <c r="BZ105" s="72"/>
      <c r="CA105" s="72"/>
      <c r="CB105" s="73"/>
      <c r="CC105" s="71" t="s">
        <v>63</v>
      </c>
      <c r="CD105" s="72"/>
      <c r="CE105" s="72"/>
      <c r="CF105" s="72"/>
      <c r="CG105" s="73"/>
      <c r="CH105" s="74" t="str">
        <f>IF($AY$15="","",IF($AV$14&gt;$BE$14,$AB$13,$BZ$13))</f>
        <v>淀江</v>
      </c>
      <c r="CI105" s="74"/>
      <c r="CJ105" s="74"/>
      <c r="CK105" s="74"/>
      <c r="CL105" s="74"/>
      <c r="CM105" s="74"/>
      <c r="CN105" s="74"/>
      <c r="CO105" s="74"/>
      <c r="CP105" s="74"/>
      <c r="CQ105" s="74"/>
      <c r="CR105" s="74" t="str">
        <f>IF($AZ$59="","",IF($AW$58&gt;$BF$58,$AB$57,$BZ$57))</f>
        <v>福米</v>
      </c>
      <c r="CS105" s="74"/>
      <c r="CT105" s="74"/>
      <c r="CU105" s="74"/>
      <c r="CV105" s="74"/>
      <c r="CW105" s="74"/>
      <c r="CX105" s="74"/>
      <c r="CY105" s="74"/>
      <c r="CZ105" s="74"/>
      <c r="DA105" s="74"/>
      <c r="DB105" s="29"/>
      <c r="DC105" s="29"/>
      <c r="DD105" s="4"/>
      <c r="DE105" s="4"/>
      <c r="DF105" s="4"/>
      <c r="DG105" s="4"/>
      <c r="DH105" s="4"/>
      <c r="DI105" s="4"/>
      <c r="DJ105" s="4"/>
      <c r="DK105" s="4"/>
    </row>
    <row r="106" spans="1:120" s="5" customFormat="1" ht="17.25" customHeight="1" thickTop="1" x14ac:dyDescent="0.4">
      <c r="A106" s="28"/>
      <c r="B106" s="28"/>
      <c r="C106" s="28"/>
      <c r="D106" s="29"/>
      <c r="E106" s="29"/>
      <c r="F106" s="29"/>
      <c r="G106" s="29"/>
      <c r="H106" s="29"/>
      <c r="I106" s="52"/>
      <c r="J106" s="69" t="s">
        <v>19</v>
      </c>
      <c r="K106" s="69"/>
      <c r="L106" s="69"/>
      <c r="M106" s="69"/>
      <c r="N106" s="69"/>
      <c r="O106" s="69"/>
      <c r="P106" s="69"/>
      <c r="Q106" s="78"/>
      <c r="R106" s="78"/>
      <c r="S106" s="78"/>
      <c r="T106" s="79"/>
      <c r="U106" s="29"/>
      <c r="V106" s="29"/>
      <c r="W106" s="28"/>
      <c r="X106" s="80" t="s">
        <v>20</v>
      </c>
      <c r="Y106" s="78"/>
      <c r="Z106" s="78"/>
      <c r="AA106" s="78"/>
      <c r="AB106" s="69"/>
      <c r="AC106" s="69"/>
      <c r="AD106" s="69"/>
      <c r="AE106" s="69"/>
      <c r="AF106" s="69"/>
      <c r="AG106" s="69"/>
      <c r="AH106" s="77"/>
      <c r="AI106" s="28"/>
      <c r="AJ106" s="29"/>
      <c r="AK106" s="29"/>
      <c r="AL106" s="29"/>
      <c r="AM106" s="29"/>
      <c r="AN106" s="29"/>
      <c r="AO106" s="28"/>
      <c r="AP106" s="29"/>
      <c r="AQ106" s="80" t="s">
        <v>35</v>
      </c>
      <c r="AR106" s="78"/>
      <c r="AS106" s="78"/>
      <c r="AT106" s="78"/>
      <c r="AU106" s="78"/>
      <c r="AV106" s="69"/>
      <c r="AW106" s="69"/>
      <c r="AX106" s="69"/>
      <c r="AY106" s="69"/>
      <c r="AZ106" s="69"/>
      <c r="BA106" s="69"/>
      <c r="BB106" s="57"/>
      <c r="BC106" s="29"/>
      <c r="BD106" s="29"/>
      <c r="BE106" s="80" t="s">
        <v>37</v>
      </c>
      <c r="BF106" s="78"/>
      <c r="BG106" s="78"/>
      <c r="BH106" s="78"/>
      <c r="BI106" s="69"/>
      <c r="BJ106" s="69"/>
      <c r="BK106" s="69"/>
      <c r="BL106" s="69"/>
      <c r="BM106" s="69"/>
      <c r="BN106" s="69"/>
      <c r="BO106" s="76"/>
      <c r="BP106" s="29"/>
      <c r="BQ106" s="28"/>
      <c r="BR106" s="29"/>
      <c r="BY106" s="71">
        <v>2</v>
      </c>
      <c r="BZ106" s="72"/>
      <c r="CA106" s="72"/>
      <c r="CB106" s="73"/>
      <c r="CC106" s="71" t="s">
        <v>63</v>
      </c>
      <c r="CD106" s="72"/>
      <c r="CE106" s="72"/>
      <c r="CF106" s="72"/>
      <c r="CG106" s="73"/>
      <c r="CH106" s="74" t="str">
        <f>IF($AY$15="","",IF($AV$14&lt;$BE$14,$AB$13,$BZ$13))</f>
        <v>境港二</v>
      </c>
      <c r="CI106" s="74"/>
      <c r="CJ106" s="74"/>
      <c r="CK106" s="74"/>
      <c r="CL106" s="74"/>
      <c r="CM106" s="74"/>
      <c r="CN106" s="74"/>
      <c r="CO106" s="74"/>
      <c r="CP106" s="74"/>
      <c r="CQ106" s="74"/>
      <c r="CR106" s="74" t="str">
        <f>IF($AZ$59="","",IF($AW$58&lt;$BF$58,$AB$57,$BZ$57))</f>
        <v>加茂</v>
      </c>
      <c r="CS106" s="74"/>
      <c r="CT106" s="74"/>
      <c r="CU106" s="74"/>
      <c r="CV106" s="74"/>
      <c r="CW106" s="74"/>
      <c r="CX106" s="74"/>
      <c r="CY106" s="74"/>
      <c r="CZ106" s="74"/>
      <c r="DA106" s="74"/>
      <c r="DB106" s="29"/>
      <c r="DC106" s="28"/>
      <c r="DD106" s="29"/>
      <c r="DE106" s="29"/>
      <c r="DF106" s="28"/>
      <c r="DG106" s="29"/>
      <c r="DH106" s="29"/>
      <c r="DI106" s="4"/>
      <c r="DJ106" s="4"/>
      <c r="DK106" s="4"/>
      <c r="DL106" s="4"/>
      <c r="DM106" s="4"/>
      <c r="DN106" s="4"/>
      <c r="DO106" s="4"/>
      <c r="DP106" s="4"/>
    </row>
    <row r="107" spans="1:120" s="5" customFormat="1" ht="17.25" customHeight="1" x14ac:dyDescent="0.4">
      <c r="A107" s="28"/>
      <c r="B107" s="28"/>
      <c r="C107" s="28"/>
      <c r="D107" s="29"/>
      <c r="E107" s="29"/>
      <c r="F107" s="29"/>
      <c r="G107" s="29"/>
      <c r="H107" s="29"/>
      <c r="I107" s="52"/>
      <c r="J107" s="11"/>
      <c r="K107" s="14"/>
      <c r="L107" s="14"/>
      <c r="M107" s="69">
        <v>18</v>
      </c>
      <c r="N107" s="69"/>
      <c r="O107" s="14" t="s">
        <v>56</v>
      </c>
      <c r="P107" s="69">
        <v>15</v>
      </c>
      <c r="Q107" s="69"/>
      <c r="R107" s="14"/>
      <c r="S107" s="14"/>
      <c r="T107" s="13"/>
      <c r="U107" s="11"/>
      <c r="V107" s="11"/>
      <c r="W107" s="28"/>
      <c r="X107" s="12"/>
      <c r="Y107" s="14"/>
      <c r="Z107" s="14"/>
      <c r="AA107" s="69">
        <v>18</v>
      </c>
      <c r="AB107" s="69"/>
      <c r="AC107" s="14" t="s">
        <v>56</v>
      </c>
      <c r="AD107" s="69">
        <v>7</v>
      </c>
      <c r="AE107" s="69"/>
      <c r="AF107" s="14"/>
      <c r="AG107" s="14"/>
      <c r="AH107" s="13"/>
      <c r="AI107" s="28"/>
      <c r="AJ107" s="29"/>
      <c r="AK107" s="29"/>
      <c r="AL107" s="29"/>
      <c r="AM107" s="29"/>
      <c r="AN107" s="29"/>
      <c r="AO107" s="28"/>
      <c r="AP107" s="29"/>
      <c r="AQ107" s="12"/>
      <c r="AR107" s="14"/>
      <c r="AS107" s="14"/>
      <c r="AT107" s="69">
        <v>10</v>
      </c>
      <c r="AU107" s="69"/>
      <c r="AV107" s="14" t="s">
        <v>56</v>
      </c>
      <c r="AW107" s="69">
        <v>14</v>
      </c>
      <c r="AX107" s="69"/>
      <c r="AY107" s="14"/>
      <c r="AZ107" s="14"/>
      <c r="BA107" s="11"/>
      <c r="BB107" s="57"/>
      <c r="BC107" s="29"/>
      <c r="BD107" s="29"/>
      <c r="BE107" s="12"/>
      <c r="BF107" s="30"/>
      <c r="BG107" s="30"/>
      <c r="BH107" s="69">
        <v>5</v>
      </c>
      <c r="BI107" s="69"/>
      <c r="BJ107" s="30" t="s">
        <v>56</v>
      </c>
      <c r="BK107" s="69">
        <v>14</v>
      </c>
      <c r="BL107" s="69"/>
      <c r="BM107" s="30"/>
      <c r="BN107" s="30"/>
      <c r="BO107" s="31"/>
      <c r="BP107" s="29"/>
      <c r="BQ107" s="28"/>
      <c r="BR107" s="29"/>
      <c r="BY107" s="71">
        <v>3</v>
      </c>
      <c r="BZ107" s="72"/>
      <c r="CA107" s="72"/>
      <c r="CB107" s="73"/>
      <c r="CC107" s="71" t="s">
        <v>63</v>
      </c>
      <c r="CD107" s="72"/>
      <c r="CE107" s="72"/>
      <c r="CF107" s="72"/>
      <c r="CG107" s="73"/>
      <c r="CH107" s="74" t="str">
        <f>IF($K$15="","",IF($H$14&gt;$Q$14,$F$12,$S$12))</f>
        <v>境港一</v>
      </c>
      <c r="CI107" s="74"/>
      <c r="CJ107" s="74"/>
      <c r="CK107" s="74"/>
      <c r="CL107" s="74"/>
      <c r="CM107" s="74"/>
      <c r="CN107" s="74"/>
      <c r="CO107" s="74"/>
      <c r="CP107" s="74"/>
      <c r="CQ107" s="74"/>
      <c r="CR107" s="74" t="str">
        <f>IF($I$59="","",IF($F$58&gt;$O$58,$D$56,$Q$56))</f>
        <v>岸本</v>
      </c>
      <c r="CS107" s="74"/>
      <c r="CT107" s="74"/>
      <c r="CU107" s="74"/>
      <c r="CV107" s="74"/>
      <c r="CW107" s="74"/>
      <c r="CX107" s="74"/>
      <c r="CY107" s="74"/>
      <c r="CZ107" s="74"/>
      <c r="DA107" s="74"/>
      <c r="DB107" s="29"/>
      <c r="DC107" s="28"/>
      <c r="DD107" s="29"/>
      <c r="DE107" s="29"/>
      <c r="DF107" s="28"/>
      <c r="DG107" s="29"/>
      <c r="DH107" s="29"/>
      <c r="DI107" s="4"/>
      <c r="DJ107" s="4"/>
      <c r="DK107" s="4"/>
      <c r="DL107" s="4"/>
      <c r="DM107" s="4"/>
      <c r="DN107" s="4"/>
      <c r="DO107" s="4"/>
      <c r="DP107" s="4"/>
    </row>
    <row r="108" spans="1:120" s="5" customFormat="1" ht="17.25" customHeight="1" x14ac:dyDescent="0.4">
      <c r="A108" s="28"/>
      <c r="B108" s="28"/>
      <c r="C108" s="28"/>
      <c r="D108" s="29"/>
      <c r="E108" s="29"/>
      <c r="F108" s="29"/>
      <c r="G108" s="29"/>
      <c r="H108" s="29"/>
      <c r="I108" s="52"/>
      <c r="J108" s="11"/>
      <c r="K108" s="14"/>
      <c r="L108" s="14"/>
      <c r="M108" s="69">
        <v>15</v>
      </c>
      <c r="N108" s="69"/>
      <c r="O108" s="14" t="s">
        <v>56</v>
      </c>
      <c r="P108" s="69">
        <v>10</v>
      </c>
      <c r="Q108" s="69"/>
      <c r="R108" s="14"/>
      <c r="S108" s="14"/>
      <c r="T108" s="13"/>
      <c r="U108" s="11"/>
      <c r="V108" s="11"/>
      <c r="W108" s="28"/>
      <c r="X108" s="12"/>
      <c r="Y108" s="14"/>
      <c r="Z108" s="14"/>
      <c r="AA108" s="69">
        <v>10</v>
      </c>
      <c r="AB108" s="69"/>
      <c r="AC108" s="14" t="s">
        <v>56</v>
      </c>
      <c r="AD108" s="69">
        <v>16</v>
      </c>
      <c r="AE108" s="69"/>
      <c r="AF108" s="14"/>
      <c r="AG108" s="14"/>
      <c r="AH108" s="13"/>
      <c r="AI108" s="28"/>
      <c r="AJ108" s="29"/>
      <c r="AK108" s="29"/>
      <c r="AL108" s="29"/>
      <c r="AM108" s="29"/>
      <c r="AN108" s="29"/>
      <c r="AO108" s="28"/>
      <c r="AP108" s="29"/>
      <c r="AQ108" s="12"/>
      <c r="AR108" s="14"/>
      <c r="AS108" s="14"/>
      <c r="AT108" s="69">
        <v>6</v>
      </c>
      <c r="AU108" s="69"/>
      <c r="AV108" s="14" t="s">
        <v>56</v>
      </c>
      <c r="AW108" s="69">
        <v>10</v>
      </c>
      <c r="AX108" s="69"/>
      <c r="AY108" s="14"/>
      <c r="AZ108" s="14"/>
      <c r="BA108" s="11"/>
      <c r="BB108" s="57"/>
      <c r="BC108" s="29"/>
      <c r="BD108" s="29"/>
      <c r="BE108" s="12"/>
      <c r="BF108" s="30"/>
      <c r="BG108" s="30"/>
      <c r="BH108" s="69">
        <v>10</v>
      </c>
      <c r="BI108" s="69"/>
      <c r="BJ108" s="30" t="s">
        <v>56</v>
      </c>
      <c r="BK108" s="69">
        <v>9</v>
      </c>
      <c r="BL108" s="69"/>
      <c r="BM108" s="30"/>
      <c r="BN108" s="30"/>
      <c r="BO108" s="31"/>
      <c r="BP108" s="29"/>
      <c r="BQ108" s="28"/>
      <c r="BR108" s="29"/>
      <c r="BY108" s="71">
        <v>4</v>
      </c>
      <c r="BZ108" s="72"/>
      <c r="CA108" s="72"/>
      <c r="CB108" s="73"/>
      <c r="CC108" s="71" t="s">
        <v>67</v>
      </c>
      <c r="CD108" s="72"/>
      <c r="CE108" s="72"/>
      <c r="CF108" s="72"/>
      <c r="CG108" s="73"/>
      <c r="CH108" s="74" t="str">
        <f>IF($K$15="","",IF($H$14&lt;$Q$14,$F$12,$S$12))</f>
        <v>境港三</v>
      </c>
      <c r="CI108" s="74"/>
      <c r="CJ108" s="74"/>
      <c r="CK108" s="74"/>
      <c r="CL108" s="74"/>
      <c r="CM108" s="74"/>
      <c r="CN108" s="74"/>
      <c r="CO108" s="74"/>
      <c r="CP108" s="74"/>
      <c r="CQ108" s="74"/>
      <c r="CR108" s="74" t="str">
        <f>IF($I$59="","",IF($F$58&lt;$O$58,$D$56,$Q$56))</f>
        <v>淀江</v>
      </c>
      <c r="CS108" s="74"/>
      <c r="CT108" s="74"/>
      <c r="CU108" s="74"/>
      <c r="CV108" s="74"/>
      <c r="CW108" s="74"/>
      <c r="CX108" s="74"/>
      <c r="CY108" s="74"/>
      <c r="CZ108" s="74"/>
      <c r="DA108" s="74"/>
      <c r="DB108" s="29"/>
      <c r="DC108" s="28"/>
      <c r="DD108" s="29"/>
      <c r="DE108" s="29"/>
      <c r="DF108" s="28"/>
      <c r="DG108" s="29"/>
      <c r="DH108" s="29"/>
      <c r="DI108" s="4"/>
      <c r="DJ108" s="4"/>
      <c r="DK108" s="4"/>
      <c r="DL108" s="4"/>
      <c r="DM108" s="4"/>
      <c r="DN108" s="4"/>
      <c r="DO108" s="4"/>
      <c r="DP108" s="4"/>
    </row>
    <row r="109" spans="1:120" s="5" customFormat="1" ht="17.25" customHeight="1" x14ac:dyDescent="0.4">
      <c r="A109" s="28"/>
      <c r="B109" s="28"/>
      <c r="C109" s="28"/>
      <c r="D109" s="29"/>
      <c r="E109" s="29"/>
      <c r="F109" s="29"/>
      <c r="G109" s="29"/>
      <c r="H109" s="29"/>
      <c r="I109" s="52"/>
      <c r="J109" s="69">
        <f>IF(M107="","",SUM(M107:M111))</f>
        <v>70</v>
      </c>
      <c r="K109" s="69"/>
      <c r="L109" s="14"/>
      <c r="M109" s="69">
        <v>16</v>
      </c>
      <c r="N109" s="69"/>
      <c r="O109" s="14" t="s">
        <v>56</v>
      </c>
      <c r="P109" s="69">
        <v>12</v>
      </c>
      <c r="Q109" s="69"/>
      <c r="R109" s="14"/>
      <c r="S109" s="69">
        <f>IF(P107="","",SUM(P107:P111))</f>
        <v>44</v>
      </c>
      <c r="T109" s="77"/>
      <c r="U109" s="14"/>
      <c r="V109" s="14"/>
      <c r="W109" s="28"/>
      <c r="X109" s="75">
        <f>IF(AA107="","",SUM(AA107:AA111))</f>
        <v>45</v>
      </c>
      <c r="Y109" s="69"/>
      <c r="Z109" s="14"/>
      <c r="AA109" s="69">
        <v>8</v>
      </c>
      <c r="AB109" s="69"/>
      <c r="AC109" s="14" t="s">
        <v>56</v>
      </c>
      <c r="AD109" s="69">
        <v>20</v>
      </c>
      <c r="AE109" s="69"/>
      <c r="AF109" s="14"/>
      <c r="AG109" s="69">
        <f>IF(AD107="","",SUM(AD107:AD111))</f>
        <v>55</v>
      </c>
      <c r="AH109" s="77"/>
      <c r="AI109" s="28"/>
      <c r="AJ109" s="29"/>
      <c r="AK109" s="29"/>
      <c r="AL109" s="29"/>
      <c r="AM109" s="29"/>
      <c r="AN109" s="29"/>
      <c r="AO109" s="28"/>
      <c r="AP109" s="29"/>
      <c r="AQ109" s="75">
        <f>IF(AT107="","",SUM(AT107:AT111))</f>
        <v>41</v>
      </c>
      <c r="AR109" s="69"/>
      <c r="AS109" s="14"/>
      <c r="AT109" s="69">
        <v>9</v>
      </c>
      <c r="AU109" s="69"/>
      <c r="AV109" s="14" t="s">
        <v>56</v>
      </c>
      <c r="AW109" s="69">
        <v>17</v>
      </c>
      <c r="AX109" s="69"/>
      <c r="AY109" s="14"/>
      <c r="AZ109" s="69">
        <f>IF(AW107="","",SUM(AW107:AW111))</f>
        <v>46</v>
      </c>
      <c r="BA109" s="69"/>
      <c r="BB109" s="57"/>
      <c r="BC109" s="29"/>
      <c r="BD109" s="29"/>
      <c r="BE109" s="75">
        <f>IF(BH107="","",SUM(BH107:BH111))</f>
        <v>37</v>
      </c>
      <c r="BF109" s="69"/>
      <c r="BG109" s="30"/>
      <c r="BH109" s="69">
        <v>11</v>
      </c>
      <c r="BI109" s="69"/>
      <c r="BJ109" s="30" t="s">
        <v>56</v>
      </c>
      <c r="BK109" s="69">
        <v>10</v>
      </c>
      <c r="BL109" s="69"/>
      <c r="BM109" s="30"/>
      <c r="BN109" s="69">
        <f>IF(BK107="","",SUM(BK107:BK111))</f>
        <v>46</v>
      </c>
      <c r="BO109" s="76"/>
      <c r="BP109" s="29"/>
      <c r="BQ109" s="28"/>
      <c r="BR109" s="29"/>
      <c r="BS109" s="4"/>
      <c r="BT109" s="4"/>
      <c r="BU109" s="4"/>
      <c r="BV109" s="4"/>
      <c r="BW109" s="4"/>
      <c r="BX109" s="6"/>
      <c r="BY109" s="71">
        <v>5</v>
      </c>
      <c r="BZ109" s="72"/>
      <c r="CA109" s="72"/>
      <c r="CB109" s="73"/>
      <c r="CC109" s="71" t="s">
        <v>67</v>
      </c>
      <c r="CD109" s="72"/>
      <c r="CE109" s="72"/>
      <c r="CF109" s="72"/>
      <c r="CG109" s="73"/>
      <c r="CH109" s="74" t="str">
        <f>IF($T$104="","",IF($Q$103&gt;$Z$103,$O$102,$AB$102))</f>
        <v>後藤ヶ丘</v>
      </c>
      <c r="CI109" s="74"/>
      <c r="CJ109" s="74"/>
      <c r="CK109" s="74"/>
      <c r="CL109" s="74"/>
      <c r="CM109" s="74"/>
      <c r="CN109" s="74"/>
      <c r="CO109" s="74"/>
      <c r="CP109" s="74"/>
      <c r="CQ109" s="74"/>
      <c r="CR109" s="74" t="str">
        <f>IF($BA$104="","",IF($AX$103&gt;$BG$103,$AV$102,$BI$102))</f>
        <v>境港一</v>
      </c>
      <c r="CS109" s="74"/>
      <c r="CT109" s="74"/>
      <c r="CU109" s="74"/>
      <c r="CV109" s="74"/>
      <c r="CW109" s="74"/>
      <c r="CX109" s="74"/>
      <c r="CY109" s="74"/>
      <c r="CZ109" s="74"/>
      <c r="DA109" s="74"/>
      <c r="DB109" s="29"/>
      <c r="DC109" s="28"/>
      <c r="DD109" s="29"/>
      <c r="DE109" s="29"/>
      <c r="DF109" s="28"/>
      <c r="DG109" s="29"/>
      <c r="DH109" s="29"/>
      <c r="DI109" s="4"/>
      <c r="DJ109" s="4"/>
      <c r="DK109" s="4"/>
      <c r="DL109" s="4"/>
      <c r="DM109" s="4"/>
      <c r="DN109" s="4"/>
      <c r="DO109" s="4"/>
      <c r="DP109" s="4"/>
    </row>
    <row r="110" spans="1:120" s="5" customFormat="1" ht="17.25" customHeight="1" x14ac:dyDescent="0.4">
      <c r="A110" s="28"/>
      <c r="B110" s="28"/>
      <c r="C110" s="28"/>
      <c r="D110" s="29"/>
      <c r="E110" s="29"/>
      <c r="F110" s="29"/>
      <c r="G110" s="29"/>
      <c r="H110" s="29"/>
      <c r="I110" s="52"/>
      <c r="J110" s="11"/>
      <c r="K110" s="14"/>
      <c r="L110" s="14"/>
      <c r="M110" s="69">
        <v>21</v>
      </c>
      <c r="N110" s="69"/>
      <c r="O110" s="14" t="s">
        <v>56</v>
      </c>
      <c r="P110" s="69">
        <v>7</v>
      </c>
      <c r="Q110" s="69"/>
      <c r="R110" s="14"/>
      <c r="S110" s="14"/>
      <c r="T110" s="13"/>
      <c r="U110" s="11"/>
      <c r="V110" s="11"/>
      <c r="W110" s="28"/>
      <c r="X110" s="12"/>
      <c r="Y110" s="14"/>
      <c r="Z110" s="14"/>
      <c r="AA110" s="69">
        <v>9</v>
      </c>
      <c r="AB110" s="69"/>
      <c r="AC110" s="14" t="s">
        <v>56</v>
      </c>
      <c r="AD110" s="69">
        <v>12</v>
      </c>
      <c r="AE110" s="69"/>
      <c r="AF110" s="14"/>
      <c r="AG110" s="14"/>
      <c r="AH110" s="13"/>
      <c r="AI110" s="28"/>
      <c r="AJ110" s="29"/>
      <c r="AK110" s="29"/>
      <c r="AL110" s="29"/>
      <c r="AM110" s="29"/>
      <c r="AN110" s="29"/>
      <c r="AO110" s="28"/>
      <c r="AP110" s="29"/>
      <c r="AQ110" s="12"/>
      <c r="AR110" s="14"/>
      <c r="AS110" s="14"/>
      <c r="AT110" s="69">
        <v>16</v>
      </c>
      <c r="AU110" s="69"/>
      <c r="AV110" s="14" t="s">
        <v>56</v>
      </c>
      <c r="AW110" s="69">
        <v>5</v>
      </c>
      <c r="AX110" s="69"/>
      <c r="AY110" s="14"/>
      <c r="AZ110" s="14"/>
      <c r="BA110" s="11"/>
      <c r="BB110" s="57"/>
      <c r="BC110" s="29"/>
      <c r="BD110" s="29"/>
      <c r="BE110" s="12"/>
      <c r="BF110" s="30"/>
      <c r="BG110" s="30"/>
      <c r="BH110" s="69">
        <v>11</v>
      </c>
      <c r="BI110" s="69"/>
      <c r="BJ110" s="30" t="s">
        <v>56</v>
      </c>
      <c r="BK110" s="69">
        <v>13</v>
      </c>
      <c r="BL110" s="69"/>
      <c r="BM110" s="30"/>
      <c r="BN110" s="30"/>
      <c r="BO110" s="31"/>
      <c r="BP110" s="29"/>
      <c r="BQ110" s="28"/>
      <c r="BR110" s="29"/>
      <c r="BS110" s="69"/>
      <c r="BT110" s="69"/>
      <c r="BU110" s="69"/>
      <c r="BV110" s="69"/>
      <c r="BW110" s="69"/>
      <c r="BX110" s="69"/>
      <c r="BY110" s="71">
        <v>6</v>
      </c>
      <c r="BZ110" s="72"/>
      <c r="CA110" s="72"/>
      <c r="CB110" s="73"/>
      <c r="CC110" s="71" t="s">
        <v>67</v>
      </c>
      <c r="CD110" s="72"/>
      <c r="CE110" s="72"/>
      <c r="CF110" s="72"/>
      <c r="CG110" s="73"/>
      <c r="CH110" s="74" t="str">
        <f>IF($T$104="","",IF($Q$103&lt;$Z$103,$O$102,$AB$102))</f>
        <v>弓ヶ浜</v>
      </c>
      <c r="CI110" s="74"/>
      <c r="CJ110" s="74"/>
      <c r="CK110" s="74"/>
      <c r="CL110" s="74"/>
      <c r="CM110" s="74"/>
      <c r="CN110" s="74"/>
      <c r="CO110" s="74"/>
      <c r="CP110" s="74"/>
      <c r="CQ110" s="74"/>
      <c r="CR110" s="74" t="str">
        <f>IF($BA$104="","",IF($AX$103&lt;$BG$103,$AV$102,$BI$102))</f>
        <v>箕蚊屋</v>
      </c>
      <c r="CS110" s="74"/>
      <c r="CT110" s="74"/>
      <c r="CU110" s="74"/>
      <c r="CV110" s="74"/>
      <c r="CW110" s="74"/>
      <c r="CX110" s="74"/>
      <c r="CY110" s="74"/>
      <c r="CZ110" s="74"/>
      <c r="DA110" s="74"/>
      <c r="DB110" s="29"/>
      <c r="DC110" s="28"/>
      <c r="DD110" s="29"/>
      <c r="DE110" s="29"/>
      <c r="DF110" s="28"/>
      <c r="DG110" s="29"/>
      <c r="DH110" s="29"/>
      <c r="DI110" s="4"/>
      <c r="DJ110" s="4"/>
      <c r="DK110" s="4"/>
      <c r="DL110" s="4"/>
      <c r="DM110" s="4"/>
      <c r="DN110" s="4"/>
      <c r="DO110" s="4"/>
      <c r="DP110" s="4"/>
    </row>
    <row r="111" spans="1:120" s="5" customFormat="1" ht="17.25" customHeight="1" x14ac:dyDescent="0.4">
      <c r="A111" s="28"/>
      <c r="B111" s="28"/>
      <c r="C111" s="28"/>
      <c r="D111" s="29"/>
      <c r="E111" s="29"/>
      <c r="F111" s="29"/>
      <c r="G111" s="29"/>
      <c r="H111" s="29"/>
      <c r="I111" s="52"/>
      <c r="J111" s="11"/>
      <c r="K111" s="14"/>
      <c r="L111" s="14"/>
      <c r="M111" s="69"/>
      <c r="N111" s="69"/>
      <c r="O111" s="14" t="str">
        <f>IF(M110="","",IF(SUM(M107:N110)=SUM(P107:Q110),"-",""))</f>
        <v/>
      </c>
      <c r="P111" s="69"/>
      <c r="Q111" s="69"/>
      <c r="R111" s="14"/>
      <c r="S111" s="14"/>
      <c r="T111" s="13"/>
      <c r="U111" s="11"/>
      <c r="V111" s="11"/>
      <c r="W111" s="28"/>
      <c r="X111" s="12"/>
      <c r="Y111" s="14"/>
      <c r="Z111" s="14"/>
      <c r="AA111" s="69"/>
      <c r="AB111" s="69"/>
      <c r="AC111" s="14" t="str">
        <f>IF(AA110="","",IF(SUM(AA107:AB110)=SUM(AD107:AE110),"-",""))</f>
        <v/>
      </c>
      <c r="AD111" s="69"/>
      <c r="AE111" s="69"/>
      <c r="AF111" s="14"/>
      <c r="AG111" s="14"/>
      <c r="AH111" s="13"/>
      <c r="AI111" s="28"/>
      <c r="AJ111" s="29"/>
      <c r="AK111" s="29"/>
      <c r="AL111" s="29"/>
      <c r="AM111" s="29"/>
      <c r="AN111" s="29"/>
      <c r="AO111" s="28"/>
      <c r="AP111" s="29"/>
      <c r="AQ111" s="12"/>
      <c r="AR111" s="14"/>
      <c r="AS111" s="14"/>
      <c r="AT111" s="69"/>
      <c r="AU111" s="69"/>
      <c r="AV111" s="14" t="str">
        <f>IF(AT110="","",IF(SUM(AT107:AU110)=SUM(AW107:AX110),"-",""))</f>
        <v/>
      </c>
      <c r="AW111" s="69"/>
      <c r="AX111" s="69"/>
      <c r="AY111" s="14"/>
      <c r="AZ111" s="14"/>
      <c r="BA111" s="11"/>
      <c r="BB111" s="57"/>
      <c r="BC111" s="29"/>
      <c r="BD111" s="29"/>
      <c r="BE111" s="12"/>
      <c r="BF111" s="30"/>
      <c r="BG111" s="30"/>
      <c r="BH111" s="69"/>
      <c r="BI111" s="69"/>
      <c r="BJ111" s="30" t="str">
        <f>IF(BH110="","",IF(SUM(BH107:BI110)=SUM(BK107:BL110),"-",""))</f>
        <v/>
      </c>
      <c r="BK111" s="69"/>
      <c r="BL111" s="69"/>
      <c r="BM111" s="30"/>
      <c r="BN111" s="30"/>
      <c r="BO111" s="31"/>
      <c r="BP111" s="29"/>
      <c r="BQ111" s="28"/>
      <c r="BR111" s="2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29"/>
      <c r="CW111" s="29"/>
      <c r="CX111" s="29"/>
      <c r="CY111" s="29"/>
      <c r="CZ111" s="29"/>
      <c r="DA111" s="29"/>
      <c r="DB111" s="29"/>
      <c r="DC111" s="28"/>
      <c r="DD111" s="29"/>
      <c r="DE111" s="29"/>
      <c r="DF111" s="28"/>
      <c r="DG111" s="29"/>
      <c r="DH111" s="29"/>
      <c r="DI111" s="4"/>
      <c r="DJ111" s="4"/>
      <c r="DK111" s="4"/>
      <c r="DL111" s="4"/>
      <c r="DM111" s="4"/>
      <c r="DN111" s="4"/>
      <c r="DO111" s="4"/>
      <c r="DP111" s="4"/>
    </row>
    <row r="112" spans="1:120" s="1" customFormat="1" ht="70.5" customHeight="1" x14ac:dyDescent="0.4">
      <c r="A112" s="70" t="s">
        <v>45</v>
      </c>
      <c r="B112" s="70"/>
      <c r="C112" s="70"/>
      <c r="D112" s="70"/>
      <c r="E112" s="23"/>
      <c r="F112" s="23"/>
      <c r="G112" s="62" t="s">
        <v>27</v>
      </c>
      <c r="H112" s="66"/>
      <c r="I112" s="63" t="str">
        <f>IF(BG28="","",IF(BD27&lt;BM27,BC43,BO25))</f>
        <v>後藤ヶ丘</v>
      </c>
      <c r="J112" s="64"/>
      <c r="K112" s="23"/>
      <c r="L112" s="23"/>
      <c r="M112" s="23"/>
      <c r="N112" s="23"/>
      <c r="O112" s="23"/>
      <c r="P112" s="23"/>
      <c r="Q112" s="29"/>
      <c r="R112" s="62" t="s">
        <v>28</v>
      </c>
      <c r="S112" s="66"/>
      <c r="T112" s="63" t="str">
        <f>IF(CN28="","",IF(CK27&lt;CT27,CE25,CY43))</f>
        <v>福米</v>
      </c>
      <c r="U112" s="64"/>
      <c r="V112" s="23"/>
      <c r="W112" s="63" t="str">
        <f>IF(L28="","",IF(D43&lt;X25,D43,X25))</f>
        <v>岸本</v>
      </c>
      <c r="X112" s="64"/>
      <c r="Y112" s="61" t="s">
        <v>29</v>
      </c>
      <c r="Z112" s="62"/>
      <c r="AA112" s="23"/>
      <c r="AB112" s="23"/>
      <c r="AC112" s="23"/>
      <c r="AD112" s="23"/>
      <c r="AE112" s="23"/>
      <c r="AF112" s="23"/>
      <c r="AG112" s="23"/>
      <c r="AH112" s="63" t="str">
        <f>IF(AS28="","",IF(AP27&lt;AY27,AN25,AZ43))</f>
        <v>弓ヶ浜</v>
      </c>
      <c r="AI112" s="64"/>
      <c r="AJ112" s="61" t="s">
        <v>30</v>
      </c>
      <c r="AK112" s="62"/>
      <c r="AL112" s="23"/>
      <c r="AM112" s="23"/>
      <c r="AN112" s="62" t="s">
        <v>31</v>
      </c>
      <c r="AO112" s="66"/>
      <c r="AP112" s="63" t="str">
        <f>IF(L72="","",IF(I71&lt;R71,D87,X69))</f>
        <v>後藤ヶ丘</v>
      </c>
      <c r="AQ112" s="64"/>
      <c r="AR112" s="67"/>
      <c r="AS112" s="68"/>
      <c r="AT112" s="23"/>
      <c r="AU112" s="23"/>
      <c r="AV112" s="23"/>
      <c r="AW112" s="20"/>
      <c r="AY112" s="62" t="s">
        <v>32</v>
      </c>
      <c r="AZ112" s="66"/>
      <c r="BA112" s="63" t="str">
        <f>IF(AS72="","",IF(AP71&lt;AY71,AN69,AZ87))</f>
        <v>境港一</v>
      </c>
      <c r="BB112" s="64"/>
      <c r="BC112" s="20"/>
      <c r="BD112" s="63" t="str">
        <f>IF(BG72="","",IF(BD71&lt;BM71,BC87,BO69))</f>
        <v>境港二</v>
      </c>
      <c r="BE112" s="64"/>
      <c r="BF112" s="61" t="s">
        <v>33</v>
      </c>
      <c r="BG112" s="62"/>
      <c r="BI112" s="20"/>
      <c r="BJ112" s="23"/>
      <c r="BK112" s="23"/>
      <c r="BL112" s="20"/>
      <c r="BM112" s="20"/>
      <c r="BN112" s="20"/>
      <c r="BO112" s="63" t="s">
        <v>71</v>
      </c>
      <c r="BP112" s="64"/>
      <c r="BQ112" s="61" t="s">
        <v>34</v>
      </c>
      <c r="BR112" s="62"/>
      <c r="BS112" s="20"/>
      <c r="BT112" s="20"/>
      <c r="BU112" s="20"/>
      <c r="BV112" s="23"/>
      <c r="BW112" s="23"/>
      <c r="BX112" s="20"/>
      <c r="BY112" s="20"/>
      <c r="BZ112" s="20"/>
      <c r="CA112" s="20"/>
      <c r="CB112" s="20"/>
      <c r="CC112" s="20"/>
      <c r="CD112" s="20"/>
      <c r="CE112" s="23"/>
      <c r="CF112" s="23"/>
      <c r="CG112" s="20"/>
      <c r="CH112" s="23"/>
      <c r="CI112" s="23"/>
      <c r="CJ112" s="20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0"/>
      <c r="CV112" s="23"/>
      <c r="CW112" s="23"/>
      <c r="CX112" s="20"/>
      <c r="CY112" s="23"/>
      <c r="CZ112" s="23"/>
      <c r="DA112" s="3"/>
      <c r="DB112" s="3"/>
      <c r="DC112" s="3"/>
      <c r="DD112" s="3"/>
      <c r="DE112" s="3"/>
      <c r="DF112" s="3"/>
      <c r="DG112" s="3"/>
      <c r="DH112" s="3"/>
    </row>
    <row r="113" spans="1:113" s="1" customFormat="1" ht="10.5" customHeight="1" x14ac:dyDescent="0.4">
      <c r="A113" s="7"/>
      <c r="B113" s="7"/>
      <c r="C113" s="7"/>
      <c r="D113" s="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23"/>
      <c r="S113" s="2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S113" s="3"/>
      <c r="AT113" s="3"/>
      <c r="AU113" s="3"/>
      <c r="AV113" s="3"/>
      <c r="AW113" s="3"/>
      <c r="AY113" s="3"/>
      <c r="AZ113" s="3"/>
      <c r="BA113" s="3"/>
      <c r="BB113" s="3"/>
      <c r="BC113" s="3"/>
      <c r="BE113" s="3"/>
      <c r="BF113" s="3"/>
      <c r="BH113" s="3"/>
      <c r="BI113" s="3"/>
      <c r="BK113" s="3"/>
      <c r="BL113" s="3"/>
      <c r="BQ113" s="3"/>
      <c r="BR113" s="3"/>
      <c r="BW113" s="3"/>
      <c r="BX113" s="3"/>
      <c r="CF113" s="3"/>
      <c r="CG113" s="3"/>
      <c r="CI113" s="3"/>
      <c r="CJ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W113" s="3"/>
      <c r="CX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</row>
  </sheetData>
  <mergeCells count="697">
    <mergeCell ref="A1:DA1"/>
    <mergeCell ref="H9:R9"/>
    <mergeCell ref="AD10:BY10"/>
    <mergeCell ref="H11:R11"/>
    <mergeCell ref="F12:G16"/>
    <mergeCell ref="K12:L12"/>
    <mergeCell ref="N12:O12"/>
    <mergeCell ref="S12:T16"/>
    <mergeCell ref="AY12:AZ12"/>
    <mergeCell ref="BB12:BC12"/>
    <mergeCell ref="K13:L13"/>
    <mergeCell ref="N13:O13"/>
    <mergeCell ref="AB13:AC17"/>
    <mergeCell ref="AY13:AZ13"/>
    <mergeCell ref="BB13:BC13"/>
    <mergeCell ref="BZ13:CA17"/>
    <mergeCell ref="BB14:BC14"/>
    <mergeCell ref="BE14:BF14"/>
    <mergeCell ref="K15:L15"/>
    <mergeCell ref="N15:O15"/>
    <mergeCell ref="AY15:AZ15"/>
    <mergeCell ref="BB15:BC15"/>
    <mergeCell ref="K16:L16"/>
    <mergeCell ref="N16:O16"/>
    <mergeCell ref="AY16:AZ16"/>
    <mergeCell ref="BB16:BC16"/>
    <mergeCell ref="H14:I14"/>
    <mergeCell ref="K14:L14"/>
    <mergeCell ref="N14:O14"/>
    <mergeCell ref="Q14:R14"/>
    <mergeCell ref="AV14:AW14"/>
    <mergeCell ref="AY14:AZ14"/>
    <mergeCell ref="O18:AT18"/>
    <mergeCell ref="BJ18:CO18"/>
    <mergeCell ref="M19:N23"/>
    <mergeCell ref="AB19:AC19"/>
    <mergeCell ref="AE19:AF19"/>
    <mergeCell ref="AU19:AV23"/>
    <mergeCell ref="BH19:BI23"/>
    <mergeCell ref="BW19:BX19"/>
    <mergeCell ref="BZ19:CA19"/>
    <mergeCell ref="BW21:BX21"/>
    <mergeCell ref="CP19:CQ23"/>
    <mergeCell ref="AB20:AC20"/>
    <mergeCell ref="AE20:AF20"/>
    <mergeCell ref="BW20:BX20"/>
    <mergeCell ref="BZ20:CA20"/>
    <mergeCell ref="Y21:Z21"/>
    <mergeCell ref="AB21:AC21"/>
    <mergeCell ref="AE21:AF21"/>
    <mergeCell ref="AH21:AI21"/>
    <mergeCell ref="BT21:BU21"/>
    <mergeCell ref="AB23:AC23"/>
    <mergeCell ref="AE23:AF23"/>
    <mergeCell ref="BW23:BX23"/>
    <mergeCell ref="BZ23:CA23"/>
    <mergeCell ref="E24:W24"/>
    <mergeCell ref="AP24:AZ24"/>
    <mergeCell ref="BD24:BN24"/>
    <mergeCell ref="BZ21:CA21"/>
    <mergeCell ref="CC21:CD21"/>
    <mergeCell ref="AB22:AC22"/>
    <mergeCell ref="AE22:AF22"/>
    <mergeCell ref="BW22:BX22"/>
    <mergeCell ref="BZ22:CA22"/>
    <mergeCell ref="CG24:CY24"/>
    <mergeCell ref="L25:M25"/>
    <mergeCell ref="O25:P25"/>
    <mergeCell ref="X25:Y29"/>
    <mergeCell ref="AN25:AO29"/>
    <mergeCell ref="AS25:AT25"/>
    <mergeCell ref="AV25:AW25"/>
    <mergeCell ref="BG25:BH25"/>
    <mergeCell ref="BJ25:BK25"/>
    <mergeCell ref="BO25:BP29"/>
    <mergeCell ref="CQ26:CR26"/>
    <mergeCell ref="CE25:CF29"/>
    <mergeCell ref="CN25:CO25"/>
    <mergeCell ref="CQ25:CR25"/>
    <mergeCell ref="L26:M26"/>
    <mergeCell ref="O26:P26"/>
    <mergeCell ref="AS26:AT26"/>
    <mergeCell ref="AV26:AW26"/>
    <mergeCell ref="BG26:BH26"/>
    <mergeCell ref="BJ26:BK26"/>
    <mergeCell ref="CN26:CO26"/>
    <mergeCell ref="CT27:CU27"/>
    <mergeCell ref="L28:M28"/>
    <mergeCell ref="O28:P28"/>
    <mergeCell ref="I27:J27"/>
    <mergeCell ref="L27:M27"/>
    <mergeCell ref="O27:P27"/>
    <mergeCell ref="R27:S27"/>
    <mergeCell ref="AP27:AQ27"/>
    <mergeCell ref="AS27:AT27"/>
    <mergeCell ref="AV27:AW27"/>
    <mergeCell ref="AY27:AZ27"/>
    <mergeCell ref="BD27:BE27"/>
    <mergeCell ref="AS28:AT28"/>
    <mergeCell ref="AV28:AW28"/>
    <mergeCell ref="BG28:BH28"/>
    <mergeCell ref="BJ28:BK28"/>
    <mergeCell ref="CN28:CO28"/>
    <mergeCell ref="CQ28:CR28"/>
    <mergeCell ref="BG27:BH27"/>
    <mergeCell ref="BJ27:BK27"/>
    <mergeCell ref="BM27:BN27"/>
    <mergeCell ref="CK27:CL27"/>
    <mergeCell ref="CN27:CO27"/>
    <mergeCell ref="CQ27:CR27"/>
    <mergeCell ref="CK32:CL32"/>
    <mergeCell ref="AS31:AT31"/>
    <mergeCell ref="BJ31:BK31"/>
    <mergeCell ref="L29:M29"/>
    <mergeCell ref="O29:P29"/>
    <mergeCell ref="AS29:AT29"/>
    <mergeCell ref="AV29:AW29"/>
    <mergeCell ref="BG29:BH29"/>
    <mergeCell ref="BJ29:BK29"/>
    <mergeCell ref="R31:S31"/>
    <mergeCell ref="BM34:BN34"/>
    <mergeCell ref="CH34:CI34"/>
    <mergeCell ref="U31:V31"/>
    <mergeCell ref="Z31:AA35"/>
    <mergeCell ref="AK31:AL35"/>
    <mergeCell ref="CN29:CO29"/>
    <mergeCell ref="CQ29:CR29"/>
    <mergeCell ref="O30:Y30"/>
    <mergeCell ref="AM30:AW30"/>
    <mergeCell ref="BG30:BQ30"/>
    <mergeCell ref="CE30:CO30"/>
    <mergeCell ref="R33:S33"/>
    <mergeCell ref="U33:V33"/>
    <mergeCell ref="X33:Y33"/>
    <mergeCell ref="CK31:CL31"/>
    <mergeCell ref="CP31:CQ35"/>
    <mergeCell ref="R32:S32"/>
    <mergeCell ref="U32:V32"/>
    <mergeCell ref="AP32:AQ32"/>
    <mergeCell ref="AS32:AT32"/>
    <mergeCell ref="BJ32:BK32"/>
    <mergeCell ref="BM32:BN32"/>
    <mergeCell ref="CH32:CI32"/>
    <mergeCell ref="AP33:AQ33"/>
    <mergeCell ref="AS33:AT33"/>
    <mergeCell ref="AV33:AW33"/>
    <mergeCell ref="BG33:BH33"/>
    <mergeCell ref="BJ33:BK33"/>
    <mergeCell ref="BM31:BN31"/>
    <mergeCell ref="BR31:BS35"/>
    <mergeCell ref="CC31:CD35"/>
    <mergeCell ref="CH31:CI31"/>
    <mergeCell ref="BM33:BN33"/>
    <mergeCell ref="BP33:BQ33"/>
    <mergeCell ref="CE33:CF33"/>
    <mergeCell ref="CH33:CI33"/>
    <mergeCell ref="H36:R36"/>
    <mergeCell ref="V36:AF36"/>
    <mergeCell ref="AJ36:AT36"/>
    <mergeCell ref="BJ36:BT36"/>
    <mergeCell ref="BX36:CH36"/>
    <mergeCell ref="CL36:CV36"/>
    <mergeCell ref="R35:S35"/>
    <mergeCell ref="U35:V35"/>
    <mergeCell ref="AP35:AQ35"/>
    <mergeCell ref="AS35:AT35"/>
    <mergeCell ref="BJ35:BK35"/>
    <mergeCell ref="BM35:BN35"/>
    <mergeCell ref="M31:N35"/>
    <mergeCell ref="AP31:AQ31"/>
    <mergeCell ref="O33:P33"/>
    <mergeCell ref="CK33:CL33"/>
    <mergeCell ref="CN33:CO33"/>
    <mergeCell ref="R34:S34"/>
    <mergeCell ref="U34:V34"/>
    <mergeCell ref="AP34:AQ34"/>
    <mergeCell ref="AS34:AT34"/>
    <mergeCell ref="BJ34:BK34"/>
    <mergeCell ref="CK34:CL34"/>
    <mergeCell ref="AM33:AN33"/>
    <mergeCell ref="BM37:BN37"/>
    <mergeCell ref="BP37:BQ37"/>
    <mergeCell ref="CA37:CB37"/>
    <mergeCell ref="CD37:CE37"/>
    <mergeCell ref="CO37:CP37"/>
    <mergeCell ref="CR37:CS37"/>
    <mergeCell ref="K37:L37"/>
    <mergeCell ref="N37:O37"/>
    <mergeCell ref="Y37:Z37"/>
    <mergeCell ref="AB37:AC37"/>
    <mergeCell ref="AM37:AN37"/>
    <mergeCell ref="AP37:AQ37"/>
    <mergeCell ref="BM38:BN38"/>
    <mergeCell ref="BP38:BQ38"/>
    <mergeCell ref="CA38:CB38"/>
    <mergeCell ref="CD38:CE38"/>
    <mergeCell ref="CO38:CP38"/>
    <mergeCell ref="CR38:CS38"/>
    <mergeCell ref="K38:L38"/>
    <mergeCell ref="N38:O38"/>
    <mergeCell ref="Y38:Z38"/>
    <mergeCell ref="AB38:AC38"/>
    <mergeCell ref="AM38:AN38"/>
    <mergeCell ref="AP38:AQ38"/>
    <mergeCell ref="AB39:AC39"/>
    <mergeCell ref="AE39:AF39"/>
    <mergeCell ref="AJ39:AK39"/>
    <mergeCell ref="AM39:AN39"/>
    <mergeCell ref="AP39:AQ39"/>
    <mergeCell ref="AS39:AT39"/>
    <mergeCell ref="H39:I39"/>
    <mergeCell ref="K39:L39"/>
    <mergeCell ref="N39:O39"/>
    <mergeCell ref="Q39:R39"/>
    <mergeCell ref="V39:W39"/>
    <mergeCell ref="Y39:Z39"/>
    <mergeCell ref="CD39:CE39"/>
    <mergeCell ref="CG39:CH39"/>
    <mergeCell ref="CL39:CM39"/>
    <mergeCell ref="CO39:CP39"/>
    <mergeCell ref="CR39:CS39"/>
    <mergeCell ref="CU39:CV39"/>
    <mergeCell ref="BJ39:BK39"/>
    <mergeCell ref="BM39:BN39"/>
    <mergeCell ref="BP39:BQ39"/>
    <mergeCell ref="BS39:BT39"/>
    <mergeCell ref="BX39:BY39"/>
    <mergeCell ref="CA39:CB39"/>
    <mergeCell ref="BM40:BN40"/>
    <mergeCell ref="BP40:BQ40"/>
    <mergeCell ref="CA40:CB40"/>
    <mergeCell ref="CD40:CE40"/>
    <mergeCell ref="CO40:CP40"/>
    <mergeCell ref="CR40:CS40"/>
    <mergeCell ref="K40:L40"/>
    <mergeCell ref="N40:O40"/>
    <mergeCell ref="Y40:Z40"/>
    <mergeCell ref="AB40:AC40"/>
    <mergeCell ref="AM40:AN40"/>
    <mergeCell ref="AP40:AQ40"/>
    <mergeCell ref="BM41:BN41"/>
    <mergeCell ref="BP41:BQ41"/>
    <mergeCell ref="CA41:CB41"/>
    <mergeCell ref="CD41:CE41"/>
    <mergeCell ref="CO41:CP41"/>
    <mergeCell ref="CR41:CS41"/>
    <mergeCell ref="K41:L41"/>
    <mergeCell ref="N41:O41"/>
    <mergeCell ref="Y41:Z41"/>
    <mergeCell ref="AB41:AC41"/>
    <mergeCell ref="AM41:AN41"/>
    <mergeCell ref="AP41:AQ41"/>
    <mergeCell ref="CK42:CL42"/>
    <mergeCell ref="CV42:CW42"/>
    <mergeCell ref="CY42:CZ42"/>
    <mergeCell ref="AT42:AU42"/>
    <mergeCell ref="AW42:AX42"/>
    <mergeCell ref="AZ42:BA42"/>
    <mergeCell ref="BC42:BD42"/>
    <mergeCell ref="BF42:BG42"/>
    <mergeCell ref="BI42:BJ42"/>
    <mergeCell ref="D43:E43"/>
    <mergeCell ref="G43:H43"/>
    <mergeCell ref="R43:S43"/>
    <mergeCell ref="U43:V43"/>
    <mergeCell ref="AF43:AG43"/>
    <mergeCell ref="AI43:AJ43"/>
    <mergeCell ref="BT42:BU42"/>
    <mergeCell ref="BW42:BX42"/>
    <mergeCell ref="CH42:CI42"/>
    <mergeCell ref="D42:E42"/>
    <mergeCell ref="G42:H42"/>
    <mergeCell ref="R42:S42"/>
    <mergeCell ref="U42:V42"/>
    <mergeCell ref="AF42:AG42"/>
    <mergeCell ref="AI42:AJ42"/>
    <mergeCell ref="BT43:BU43"/>
    <mergeCell ref="BW43:BX43"/>
    <mergeCell ref="CH43:CI43"/>
    <mergeCell ref="CK43:CL43"/>
    <mergeCell ref="CV43:CW43"/>
    <mergeCell ref="CY43:CZ43"/>
    <mergeCell ref="AT43:AU43"/>
    <mergeCell ref="AW43:AX43"/>
    <mergeCell ref="AZ43:BA43"/>
    <mergeCell ref="BC43:BD43"/>
    <mergeCell ref="BF43:BG43"/>
    <mergeCell ref="BI43:BJ43"/>
    <mergeCell ref="F53:P53"/>
    <mergeCell ref="AD54:BY54"/>
    <mergeCell ref="F55:P55"/>
    <mergeCell ref="D56:E60"/>
    <mergeCell ref="I56:J56"/>
    <mergeCell ref="L56:M56"/>
    <mergeCell ref="Q56:R60"/>
    <mergeCell ref="AZ56:BA56"/>
    <mergeCell ref="BC56:BD56"/>
    <mergeCell ref="I57:J57"/>
    <mergeCell ref="L57:M57"/>
    <mergeCell ref="AB57:AC61"/>
    <mergeCell ref="AZ57:BA57"/>
    <mergeCell ref="BC57:BD57"/>
    <mergeCell ref="AZ58:BA58"/>
    <mergeCell ref="BC58:BD58"/>
    <mergeCell ref="BF58:BG58"/>
    <mergeCell ref="I59:J59"/>
    <mergeCell ref="L59:M59"/>
    <mergeCell ref="AZ59:BA59"/>
    <mergeCell ref="BC59:BD59"/>
    <mergeCell ref="BZ57:CA61"/>
    <mergeCell ref="F58:G58"/>
    <mergeCell ref="I58:J58"/>
    <mergeCell ref="L58:M58"/>
    <mergeCell ref="O58:P58"/>
    <mergeCell ref="AW58:AX58"/>
    <mergeCell ref="I60:J60"/>
    <mergeCell ref="L60:M60"/>
    <mergeCell ref="AZ60:BA60"/>
    <mergeCell ref="BC60:BD60"/>
    <mergeCell ref="AU63:AV67"/>
    <mergeCell ref="BH63:BI67"/>
    <mergeCell ref="BT63:BU63"/>
    <mergeCell ref="BT65:BU65"/>
    <mergeCell ref="AB67:AC67"/>
    <mergeCell ref="AE67:AF67"/>
    <mergeCell ref="BT67:BU67"/>
    <mergeCell ref="BW67:BX67"/>
    <mergeCell ref="O62:AT62"/>
    <mergeCell ref="BJ62:CH62"/>
    <mergeCell ref="E68:W68"/>
    <mergeCell ref="AP68:AZ68"/>
    <mergeCell ref="BD68:BN68"/>
    <mergeCell ref="CD68:CN68"/>
    <mergeCell ref="BW65:BX65"/>
    <mergeCell ref="BZ65:CA65"/>
    <mergeCell ref="AB66:AC66"/>
    <mergeCell ref="AE66:AF66"/>
    <mergeCell ref="BT66:BU66"/>
    <mergeCell ref="BW66:BX66"/>
    <mergeCell ref="M63:N67"/>
    <mergeCell ref="Y65:Z65"/>
    <mergeCell ref="BW63:BX63"/>
    <mergeCell ref="CI63:CJ67"/>
    <mergeCell ref="AB64:AC64"/>
    <mergeCell ref="AE64:AF64"/>
    <mergeCell ref="BT64:BU64"/>
    <mergeCell ref="BW64:BX64"/>
    <mergeCell ref="AB65:AC65"/>
    <mergeCell ref="AE65:AF65"/>
    <mergeCell ref="AH65:AI65"/>
    <mergeCell ref="BQ65:BR65"/>
    <mergeCell ref="AB63:AC63"/>
    <mergeCell ref="AE63:AF63"/>
    <mergeCell ref="I71:J71"/>
    <mergeCell ref="L71:M71"/>
    <mergeCell ref="O71:P71"/>
    <mergeCell ref="R71:S71"/>
    <mergeCell ref="AP71:AQ71"/>
    <mergeCell ref="AS71:AT71"/>
    <mergeCell ref="BG69:BH69"/>
    <mergeCell ref="BJ69:BK69"/>
    <mergeCell ref="BO69:BP73"/>
    <mergeCell ref="BG70:BH70"/>
    <mergeCell ref="BJ70:BK70"/>
    <mergeCell ref="L69:M69"/>
    <mergeCell ref="O69:P69"/>
    <mergeCell ref="X69:Y73"/>
    <mergeCell ref="AN69:AO73"/>
    <mergeCell ref="AS69:AT69"/>
    <mergeCell ref="AV69:AW69"/>
    <mergeCell ref="L70:M70"/>
    <mergeCell ref="O70:P70"/>
    <mergeCell ref="AS70:AT70"/>
    <mergeCell ref="AV70:AW70"/>
    <mergeCell ref="O73:P73"/>
    <mergeCell ref="AS73:AT73"/>
    <mergeCell ref="AV73:AW73"/>
    <mergeCell ref="CD71:CE71"/>
    <mergeCell ref="CG71:CH71"/>
    <mergeCell ref="CJ71:CK71"/>
    <mergeCell ref="CM71:CN71"/>
    <mergeCell ref="L72:M72"/>
    <mergeCell ref="O72:P72"/>
    <mergeCell ref="AS72:AT72"/>
    <mergeCell ref="AV72:AW72"/>
    <mergeCell ref="BG72:BH72"/>
    <mergeCell ref="BJ72:BK72"/>
    <mergeCell ref="AV71:AW71"/>
    <mergeCell ref="AY71:AZ71"/>
    <mergeCell ref="BD71:BE71"/>
    <mergeCell ref="BG71:BH71"/>
    <mergeCell ref="BJ71:BK71"/>
    <mergeCell ref="BM71:BN71"/>
    <mergeCell ref="CB69:CC73"/>
    <mergeCell ref="CG69:CH69"/>
    <mergeCell ref="CJ69:CK69"/>
    <mergeCell ref="CG70:CH70"/>
    <mergeCell ref="CJ70:CK70"/>
    <mergeCell ref="CG72:CH72"/>
    <mergeCell ref="CJ72:CK72"/>
    <mergeCell ref="L73:M73"/>
    <mergeCell ref="BG73:BH73"/>
    <mergeCell ref="BJ73:BK73"/>
    <mergeCell ref="CG73:CH73"/>
    <mergeCell ref="CJ73:CK73"/>
    <mergeCell ref="O74:Y74"/>
    <mergeCell ref="AM74:AW74"/>
    <mergeCell ref="BG74:BQ74"/>
    <mergeCell ref="CA74:CK74"/>
    <mergeCell ref="M75:N79"/>
    <mergeCell ref="R75:S75"/>
    <mergeCell ref="U75:V75"/>
    <mergeCell ref="Z75:AA79"/>
    <mergeCell ref="AK75:AL79"/>
    <mergeCell ref="AP75:AQ75"/>
    <mergeCell ref="CG75:CH75"/>
    <mergeCell ref="R76:S76"/>
    <mergeCell ref="U76:V76"/>
    <mergeCell ref="AP76:AQ76"/>
    <mergeCell ref="AS76:AT76"/>
    <mergeCell ref="BJ76:BK76"/>
    <mergeCell ref="BM76:BN76"/>
    <mergeCell ref="CD76:CE76"/>
    <mergeCell ref="CG76:CH76"/>
    <mergeCell ref="AS75:AT75"/>
    <mergeCell ref="BJ75:BK75"/>
    <mergeCell ref="BM75:BN75"/>
    <mergeCell ref="BR75:BS79"/>
    <mergeCell ref="BY75:BZ79"/>
    <mergeCell ref="CD75:CE75"/>
    <mergeCell ref="AS77:AT77"/>
    <mergeCell ref="AV77:AW77"/>
    <mergeCell ref="BG77:BH77"/>
    <mergeCell ref="BJ77:BK77"/>
    <mergeCell ref="BM77:BN77"/>
    <mergeCell ref="BP77:BQ77"/>
    <mergeCell ref="CA77:CB77"/>
    <mergeCell ref="CD77:CE77"/>
    <mergeCell ref="CG77:CH77"/>
    <mergeCell ref="CJ77:CK77"/>
    <mergeCell ref="O77:P77"/>
    <mergeCell ref="R77:S77"/>
    <mergeCell ref="U77:V77"/>
    <mergeCell ref="X77:Y77"/>
    <mergeCell ref="AM77:AN77"/>
    <mergeCell ref="AP77:AQ77"/>
    <mergeCell ref="CD78:CE78"/>
    <mergeCell ref="CG78:CH78"/>
    <mergeCell ref="AP79:AQ79"/>
    <mergeCell ref="AS79:AT79"/>
    <mergeCell ref="BJ79:BK79"/>
    <mergeCell ref="BM79:BN79"/>
    <mergeCell ref="CD79:CE79"/>
    <mergeCell ref="CG79:CH79"/>
    <mergeCell ref="R78:S78"/>
    <mergeCell ref="U78:V78"/>
    <mergeCell ref="AP78:AQ78"/>
    <mergeCell ref="AS78:AT78"/>
    <mergeCell ref="BJ78:BK78"/>
    <mergeCell ref="BM78:BN78"/>
    <mergeCell ref="H80:R80"/>
    <mergeCell ref="V80:AF80"/>
    <mergeCell ref="AJ80:AT80"/>
    <mergeCell ref="BJ80:BT80"/>
    <mergeCell ref="BX80:CH80"/>
    <mergeCell ref="K81:L81"/>
    <mergeCell ref="N81:O81"/>
    <mergeCell ref="Y81:Z81"/>
    <mergeCell ref="AB81:AC81"/>
    <mergeCell ref="AM81:AN81"/>
    <mergeCell ref="AP81:AQ81"/>
    <mergeCell ref="BM81:BN81"/>
    <mergeCell ref="BP81:BQ81"/>
    <mergeCell ref="CA81:CB81"/>
    <mergeCell ref="CD81:CE81"/>
    <mergeCell ref="CD82:CE82"/>
    <mergeCell ref="H83:I83"/>
    <mergeCell ref="K83:L83"/>
    <mergeCell ref="N83:O83"/>
    <mergeCell ref="Q83:R83"/>
    <mergeCell ref="V83:W83"/>
    <mergeCell ref="CA83:CB83"/>
    <mergeCell ref="CD83:CE83"/>
    <mergeCell ref="CG83:CH83"/>
    <mergeCell ref="BP83:BQ83"/>
    <mergeCell ref="BS83:BT83"/>
    <mergeCell ref="BX83:BY83"/>
    <mergeCell ref="K82:L82"/>
    <mergeCell ref="N82:O82"/>
    <mergeCell ref="Y82:Z82"/>
    <mergeCell ref="AB82:AC82"/>
    <mergeCell ref="AM82:AN82"/>
    <mergeCell ref="AP82:AQ82"/>
    <mergeCell ref="BM82:BN82"/>
    <mergeCell ref="BP82:BQ82"/>
    <mergeCell ref="CA82:CB82"/>
    <mergeCell ref="AS83:AT83"/>
    <mergeCell ref="BJ83:BK83"/>
    <mergeCell ref="BM83:BN83"/>
    <mergeCell ref="Y83:Z83"/>
    <mergeCell ref="AB83:AC83"/>
    <mergeCell ref="AE83:AF83"/>
    <mergeCell ref="AJ83:AK83"/>
    <mergeCell ref="AM83:AN83"/>
    <mergeCell ref="AP83:AQ83"/>
    <mergeCell ref="AI86:AJ86"/>
    <mergeCell ref="AT86:AU86"/>
    <mergeCell ref="BW86:BX86"/>
    <mergeCell ref="CH86:CI86"/>
    <mergeCell ref="BP84:BQ84"/>
    <mergeCell ref="CA84:CB84"/>
    <mergeCell ref="CD84:CE84"/>
    <mergeCell ref="K85:L85"/>
    <mergeCell ref="N85:O85"/>
    <mergeCell ref="Y85:Z85"/>
    <mergeCell ref="AB85:AC85"/>
    <mergeCell ref="AM85:AN85"/>
    <mergeCell ref="AP85:AQ85"/>
    <mergeCell ref="BM85:BN85"/>
    <mergeCell ref="BP85:BQ85"/>
    <mergeCell ref="CA85:CB85"/>
    <mergeCell ref="CD85:CE85"/>
    <mergeCell ref="K84:L84"/>
    <mergeCell ref="N84:O84"/>
    <mergeCell ref="Y84:Z84"/>
    <mergeCell ref="AB84:AC84"/>
    <mergeCell ref="AM84:AN84"/>
    <mergeCell ref="AP84:AQ84"/>
    <mergeCell ref="BM84:BN84"/>
    <mergeCell ref="CK86:CL86"/>
    <mergeCell ref="CN86:CO86"/>
    <mergeCell ref="D87:E87"/>
    <mergeCell ref="G87:H87"/>
    <mergeCell ref="R87:S87"/>
    <mergeCell ref="U87:V87"/>
    <mergeCell ref="AF87:AG87"/>
    <mergeCell ref="AI87:AJ87"/>
    <mergeCell ref="AW86:AX86"/>
    <mergeCell ref="AZ86:BA86"/>
    <mergeCell ref="BC86:BD86"/>
    <mergeCell ref="BF86:BG86"/>
    <mergeCell ref="BI86:BJ86"/>
    <mergeCell ref="BT86:BU86"/>
    <mergeCell ref="BT87:BU87"/>
    <mergeCell ref="BW87:BX87"/>
    <mergeCell ref="CH87:CI87"/>
    <mergeCell ref="CK87:CL87"/>
    <mergeCell ref="CN87:CO87"/>
    <mergeCell ref="D86:E86"/>
    <mergeCell ref="G86:H86"/>
    <mergeCell ref="R86:S86"/>
    <mergeCell ref="U86:V86"/>
    <mergeCell ref="AF86:AG86"/>
    <mergeCell ref="Q100:AA100"/>
    <mergeCell ref="AX100:BH100"/>
    <mergeCell ref="AT87:AU87"/>
    <mergeCell ref="AW87:AX87"/>
    <mergeCell ref="AZ87:BA87"/>
    <mergeCell ref="BC87:BD87"/>
    <mergeCell ref="BF87:BG87"/>
    <mergeCell ref="BI87:BJ87"/>
    <mergeCell ref="Q103:R103"/>
    <mergeCell ref="T103:U103"/>
    <mergeCell ref="W103:X103"/>
    <mergeCell ref="Z103:AA103"/>
    <mergeCell ref="AX103:AY103"/>
    <mergeCell ref="BA103:BB103"/>
    <mergeCell ref="BD103:BE103"/>
    <mergeCell ref="BG103:BH103"/>
    <mergeCell ref="A101:C101"/>
    <mergeCell ref="T101:U101"/>
    <mergeCell ref="W101:X101"/>
    <mergeCell ref="BA101:BB101"/>
    <mergeCell ref="BD101:BE101"/>
    <mergeCell ref="O102:P105"/>
    <mergeCell ref="T102:U102"/>
    <mergeCell ref="W102:X102"/>
    <mergeCell ref="AB102:AC105"/>
    <mergeCell ref="AV102:AW105"/>
    <mergeCell ref="T104:U104"/>
    <mergeCell ref="W104:X104"/>
    <mergeCell ref="BA104:BB104"/>
    <mergeCell ref="BD104:BE104"/>
    <mergeCell ref="BY104:CB104"/>
    <mergeCell ref="BA102:BB102"/>
    <mergeCell ref="BD102:BE102"/>
    <mergeCell ref="BI102:BJ105"/>
    <mergeCell ref="CC104:CG104"/>
    <mergeCell ref="CH104:CQ104"/>
    <mergeCell ref="CR104:DA104"/>
    <mergeCell ref="T105:U105"/>
    <mergeCell ref="W105:X105"/>
    <mergeCell ref="BY105:CB105"/>
    <mergeCell ref="CC105:CG105"/>
    <mergeCell ref="CH105:CQ105"/>
    <mergeCell ref="CR105:DA105"/>
    <mergeCell ref="J106:T106"/>
    <mergeCell ref="X106:AH106"/>
    <mergeCell ref="AQ106:BA106"/>
    <mergeCell ref="BE106:BO106"/>
    <mergeCell ref="BY106:CB106"/>
    <mergeCell ref="CC106:CG106"/>
    <mergeCell ref="CH106:CQ106"/>
    <mergeCell ref="CR106:DA106"/>
    <mergeCell ref="BH107:BI107"/>
    <mergeCell ref="BK107:BL107"/>
    <mergeCell ref="BY107:CB107"/>
    <mergeCell ref="CC107:CG107"/>
    <mergeCell ref="CH107:CQ107"/>
    <mergeCell ref="CR107:DA107"/>
    <mergeCell ref="M107:N107"/>
    <mergeCell ref="P107:Q107"/>
    <mergeCell ref="AA107:AB107"/>
    <mergeCell ref="AD107:AE107"/>
    <mergeCell ref="AT107:AU107"/>
    <mergeCell ref="AW107:AX107"/>
    <mergeCell ref="BH108:BI108"/>
    <mergeCell ref="BK108:BL108"/>
    <mergeCell ref="BY108:CB108"/>
    <mergeCell ref="CC108:CG108"/>
    <mergeCell ref="CH108:CQ108"/>
    <mergeCell ref="CR108:DA108"/>
    <mergeCell ref="M108:N108"/>
    <mergeCell ref="P108:Q108"/>
    <mergeCell ref="AA108:AB108"/>
    <mergeCell ref="AD108:AE108"/>
    <mergeCell ref="AT108:AU108"/>
    <mergeCell ref="AW108:AX108"/>
    <mergeCell ref="AQ109:AR109"/>
    <mergeCell ref="AT109:AU109"/>
    <mergeCell ref="AW109:AX109"/>
    <mergeCell ref="AZ109:BA109"/>
    <mergeCell ref="J109:K109"/>
    <mergeCell ref="M109:N109"/>
    <mergeCell ref="P109:Q109"/>
    <mergeCell ref="S109:T109"/>
    <mergeCell ref="X109:Y109"/>
    <mergeCell ref="AA109:AB109"/>
    <mergeCell ref="BS110:BT110"/>
    <mergeCell ref="BU110:BX110"/>
    <mergeCell ref="BY110:CB110"/>
    <mergeCell ref="CC110:CG110"/>
    <mergeCell ref="CH110:CQ110"/>
    <mergeCell ref="CR110:DA110"/>
    <mergeCell ref="CH109:CQ109"/>
    <mergeCell ref="CR109:DA109"/>
    <mergeCell ref="M110:N110"/>
    <mergeCell ref="P110:Q110"/>
    <mergeCell ref="AA110:AB110"/>
    <mergeCell ref="AD110:AE110"/>
    <mergeCell ref="AT110:AU110"/>
    <mergeCell ref="AW110:AX110"/>
    <mergeCell ref="BH110:BI110"/>
    <mergeCell ref="BK110:BL110"/>
    <mergeCell ref="BE109:BF109"/>
    <mergeCell ref="BH109:BI109"/>
    <mergeCell ref="BK109:BL109"/>
    <mergeCell ref="BN109:BO109"/>
    <mergeCell ref="BY109:CB109"/>
    <mergeCell ref="CC109:CG109"/>
    <mergeCell ref="AD109:AE109"/>
    <mergeCell ref="AG109:AH109"/>
    <mergeCell ref="BK111:BL111"/>
    <mergeCell ref="BS111:BT111"/>
    <mergeCell ref="BU111:BX111"/>
    <mergeCell ref="BY111:CA111"/>
    <mergeCell ref="CB111:CK111"/>
    <mergeCell ref="M111:N111"/>
    <mergeCell ref="P111:Q111"/>
    <mergeCell ref="AA111:AB111"/>
    <mergeCell ref="AD111:AE111"/>
    <mergeCell ref="AT111:AU111"/>
    <mergeCell ref="AW111:AX111"/>
    <mergeCell ref="A50:G51"/>
    <mergeCell ref="A7:G8"/>
    <mergeCell ref="BF112:BG112"/>
    <mergeCell ref="BO112:BP112"/>
    <mergeCell ref="BQ112:BR112"/>
    <mergeCell ref="A45:DA45"/>
    <mergeCell ref="A90:DA90"/>
    <mergeCell ref="AN112:AO112"/>
    <mergeCell ref="AP112:AQ112"/>
    <mergeCell ref="AR112:AS112"/>
    <mergeCell ref="AY112:AZ112"/>
    <mergeCell ref="BA112:BB112"/>
    <mergeCell ref="BD112:BE112"/>
    <mergeCell ref="CL111:CU111"/>
    <mergeCell ref="A112:D112"/>
    <mergeCell ref="G112:H112"/>
    <mergeCell ref="I112:J112"/>
    <mergeCell ref="R112:S112"/>
    <mergeCell ref="T112:U112"/>
    <mergeCell ref="W112:X112"/>
    <mergeCell ref="Y112:Z112"/>
    <mergeCell ref="AH112:AI112"/>
    <mergeCell ref="AJ112:AK112"/>
    <mergeCell ref="BH111:BI111"/>
  </mergeCells>
  <phoneticPr fontId="1"/>
  <pageMargins left="0.7" right="0.7" top="0.75" bottom="0.75" header="0.3" footer="0.3"/>
  <pageSetup paperSize="9" scale="59" orientation="landscape" horizontalDpi="1200" verticalDpi="1200" r:id="rId1"/>
  <rowBreaks count="2" manualBreakCount="2">
    <brk id="44" max="104" man="1"/>
    <brk id="89" max="10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(4)</vt:lpstr>
      <vt:lpstr>'Sheet1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H.Funamoto</dc:creator>
  <cp:lastModifiedBy>H.Funamoto</cp:lastModifiedBy>
  <cp:lastPrinted>2018-05-25T01:55:40Z</cp:lastPrinted>
  <dcterms:created xsi:type="dcterms:W3CDTF">2018-05-15T05:59:30Z</dcterms:created>
  <dcterms:modified xsi:type="dcterms:W3CDTF">2018-06-09T07:13:05Z</dcterms:modified>
</cp:coreProperties>
</file>