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tagaki_kz1\Desktop\otagaki_kz1\移動\県駅伝\2025年度\★完成品\"/>
    </mc:Choice>
  </mc:AlternateContent>
  <xr:revisionPtr revIDLastSave="0" documentId="13_ncr:1_{76646BEC-C163-49EF-B68C-D7407A47B50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入力説明書（必読！！！）" sheetId="1" r:id="rId1"/>
    <sheet name="男子データ入力" sheetId="2" r:id="rId2"/>
    <sheet name="男子大会申込書（監督会議時印刷して提出）" sheetId="3" r:id="rId3"/>
    <sheet name="女子データ入力" sheetId="4" r:id="rId4"/>
    <sheet name="女子大会申込書（監督会議時印刷して提出）" sheetId="5" r:id="rId5"/>
    <sheet name="オーダー用紙（大会当日印刷して提出）" sheetId="6" r:id="rId6"/>
    <sheet name="集計（そっとしておく）" sheetId="7" r:id="rId7"/>
  </sheets>
  <definedNames>
    <definedName name="_xlnm.Print_Area" localSheetId="0">'入力説明書（必読！！！）'!$A$1:$L$27</definedName>
    <definedName name="学校">'集計（そっとしておく）'!$M$2:$M$29</definedName>
    <definedName name="学校リスト">'集計（そっとしておく）'!$M$2:$O$29</definedName>
    <definedName name="女子ＴＴ">女子データ入力!$C$23:$F$32</definedName>
    <definedName name="女子登録">女子データ入力!$C$12:$F$19</definedName>
    <definedName name="男子１ＴＴ">男子データ入力!$C$39:$E$48</definedName>
    <definedName name="男子２３ＴＴ">男子データ入力!$C$25:$E$34</definedName>
    <definedName name="男子登録">男子データ入力!$C$12:$E$20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4" l="1"/>
  <c r="G3" i="2"/>
  <c r="B21" i="7"/>
  <c r="B22" i="7"/>
  <c r="B23" i="7"/>
  <c r="B24" i="7"/>
  <c r="B25" i="7"/>
  <c r="B26" i="7"/>
  <c r="B27" i="7"/>
  <c r="B28" i="7"/>
  <c r="H21" i="3" l="1"/>
  <c r="H22" i="3"/>
  <c r="D27" i="7"/>
  <c r="D35" i="6" s="1"/>
  <c r="D28" i="7"/>
  <c r="D36" i="6" s="1"/>
  <c r="B35" i="6"/>
  <c r="B36" i="6"/>
  <c r="D9" i="7"/>
  <c r="G19" i="3" s="1"/>
  <c r="D10" i="7"/>
  <c r="D13" i="6" s="1"/>
  <c r="D11" i="7"/>
  <c r="D14" i="6" s="1"/>
  <c r="D12" i="7"/>
  <c r="D15" i="6" s="1"/>
  <c r="B8" i="7"/>
  <c r="C18" i="3" s="1"/>
  <c r="B9" i="7"/>
  <c r="B12" i="6" s="1"/>
  <c r="B10" i="7"/>
  <c r="C20" i="3" s="1"/>
  <c r="B11" i="7"/>
  <c r="B14" i="6" s="1"/>
  <c r="B12" i="7"/>
  <c r="C22" i="3" s="1"/>
  <c r="F13" i="5"/>
  <c r="B23" i="6"/>
  <c r="B1" i="6"/>
  <c r="B2" i="5"/>
  <c r="B1" i="4"/>
  <c r="B2" i="3"/>
  <c r="B1" i="2"/>
  <c r="H17" i="5"/>
  <c r="H18" i="5"/>
  <c r="H19" i="5"/>
  <c r="H20" i="5"/>
  <c r="H21" i="5"/>
  <c r="C18" i="5"/>
  <c r="C19" i="5"/>
  <c r="C20" i="5"/>
  <c r="D24" i="7"/>
  <c r="D32" i="6" s="1"/>
  <c r="D25" i="7"/>
  <c r="D33" i="6" s="1"/>
  <c r="D26" i="7"/>
  <c r="G19" i="5" s="1"/>
  <c r="C26" i="7"/>
  <c r="C27" i="7"/>
  <c r="C28" i="7"/>
  <c r="C11" i="7"/>
  <c r="C12" i="7"/>
  <c r="H19" i="3"/>
  <c r="H20" i="3"/>
  <c r="B3" i="7"/>
  <c r="D7" i="7"/>
  <c r="D10" i="6" s="1"/>
  <c r="F13" i="7"/>
  <c r="G26" i="7"/>
  <c r="G22" i="7"/>
  <c r="C22" i="7"/>
  <c r="D5" i="7"/>
  <c r="D8" i="6" s="1"/>
  <c r="C21" i="7"/>
  <c r="G21" i="7"/>
  <c r="G30" i="7"/>
  <c r="F30" i="7"/>
  <c r="E30" i="7"/>
  <c r="G29" i="7"/>
  <c r="F29" i="7"/>
  <c r="E29" i="7"/>
  <c r="G28" i="7"/>
  <c r="F28" i="7"/>
  <c r="E28" i="7"/>
  <c r="G27" i="7"/>
  <c r="F27" i="7"/>
  <c r="E27" i="7"/>
  <c r="F26" i="7"/>
  <c r="E26" i="7"/>
  <c r="B34" i="6"/>
  <c r="G25" i="7"/>
  <c r="F25" i="7"/>
  <c r="E25" i="7"/>
  <c r="C25" i="7"/>
  <c r="G24" i="7"/>
  <c r="F24" i="7"/>
  <c r="E24" i="7"/>
  <c r="C24" i="7"/>
  <c r="B32" i="6"/>
  <c r="G23" i="7"/>
  <c r="F23" i="7"/>
  <c r="E23" i="7"/>
  <c r="D23" i="7"/>
  <c r="G16" i="5" s="1"/>
  <c r="C23" i="7"/>
  <c r="B31" i="6"/>
  <c r="F22" i="7"/>
  <c r="E22" i="7"/>
  <c r="D22" i="7"/>
  <c r="D30" i="6" s="1"/>
  <c r="C15" i="5"/>
  <c r="F21" i="7"/>
  <c r="E21" i="7"/>
  <c r="D21" i="7"/>
  <c r="G14" i="5" s="1"/>
  <c r="B29" i="6"/>
  <c r="B20" i="7"/>
  <c r="D9" i="5" s="1"/>
  <c r="J13" i="7"/>
  <c r="I13" i="7"/>
  <c r="H13" i="7"/>
  <c r="G13" i="7"/>
  <c r="E13" i="7"/>
  <c r="J12" i="7"/>
  <c r="I12" i="7"/>
  <c r="H12" i="7"/>
  <c r="G12" i="7"/>
  <c r="F12" i="7"/>
  <c r="E12" i="7"/>
  <c r="J11" i="7"/>
  <c r="I11" i="7"/>
  <c r="H11" i="7"/>
  <c r="G11" i="7"/>
  <c r="F11" i="7"/>
  <c r="E11" i="7"/>
  <c r="J10" i="7"/>
  <c r="I10" i="7"/>
  <c r="H10" i="7"/>
  <c r="G10" i="7"/>
  <c r="F10" i="7"/>
  <c r="E10" i="7"/>
  <c r="C10" i="7"/>
  <c r="J9" i="7"/>
  <c r="I9" i="7"/>
  <c r="H9" i="7"/>
  <c r="G9" i="7"/>
  <c r="F9" i="7"/>
  <c r="E9" i="7"/>
  <c r="C9" i="7"/>
  <c r="J8" i="7"/>
  <c r="I8" i="7"/>
  <c r="H8" i="7"/>
  <c r="G8" i="7"/>
  <c r="F8" i="7"/>
  <c r="E8" i="7"/>
  <c r="D8" i="7"/>
  <c r="G18" i="3" s="1"/>
  <c r="C8" i="7"/>
  <c r="J7" i="7"/>
  <c r="I7" i="7"/>
  <c r="H7" i="7"/>
  <c r="G7" i="7"/>
  <c r="F7" i="7"/>
  <c r="E7" i="7"/>
  <c r="C7" i="7"/>
  <c r="B7" i="7"/>
  <c r="B10" i="6" s="1"/>
  <c r="J6" i="7"/>
  <c r="I6" i="7"/>
  <c r="H6" i="7"/>
  <c r="G6" i="7"/>
  <c r="F6" i="7"/>
  <c r="E6" i="7"/>
  <c r="D6" i="7"/>
  <c r="D9" i="6" s="1"/>
  <c r="C6" i="7"/>
  <c r="B6" i="7"/>
  <c r="B9" i="6" s="1"/>
  <c r="J5" i="7"/>
  <c r="I5" i="7"/>
  <c r="H5" i="7"/>
  <c r="G5" i="7"/>
  <c r="F5" i="7"/>
  <c r="E5" i="7"/>
  <c r="C5" i="7"/>
  <c r="B5" i="7"/>
  <c r="C15" i="3" s="1"/>
  <c r="J4" i="7"/>
  <c r="I4" i="7"/>
  <c r="H4" i="7"/>
  <c r="G4" i="7"/>
  <c r="F4" i="7"/>
  <c r="E4" i="7"/>
  <c r="D4" i="7"/>
  <c r="D7" i="6" s="1"/>
  <c r="C4" i="7"/>
  <c r="B4" i="7"/>
  <c r="B7" i="6" s="1"/>
  <c r="G27" i="5"/>
  <c r="H16" i="5"/>
  <c r="H15" i="5"/>
  <c r="H14" i="5"/>
  <c r="C13" i="5"/>
  <c r="D10" i="5"/>
  <c r="D7" i="5"/>
  <c r="G26" i="3"/>
  <c r="H18" i="3"/>
  <c r="H17" i="3"/>
  <c r="H16" i="3"/>
  <c r="H15" i="3"/>
  <c r="H14" i="3"/>
  <c r="C13" i="3"/>
  <c r="D10" i="3"/>
  <c r="D9" i="3"/>
  <c r="D7" i="3"/>
  <c r="C3" i="6"/>
  <c r="G20" i="3" l="1"/>
  <c r="C21" i="3"/>
  <c r="G18" i="5"/>
  <c r="G21" i="3"/>
  <c r="G21" i="5"/>
  <c r="G17" i="5"/>
  <c r="C19" i="3"/>
  <c r="G22" i="3"/>
  <c r="G14" i="3"/>
  <c r="B8" i="6"/>
  <c r="G17" i="3"/>
  <c r="C14" i="3"/>
  <c r="G15" i="5"/>
  <c r="D29" i="6"/>
  <c r="G16" i="3"/>
  <c r="D31" i="6"/>
  <c r="C17" i="3"/>
  <c r="G15" i="3"/>
  <c r="C14" i="5"/>
  <c r="B25" i="6"/>
  <c r="G29" i="6" s="1"/>
  <c r="B30" i="6"/>
  <c r="B33" i="6"/>
  <c r="C16" i="3"/>
  <c r="C17" i="5"/>
  <c r="D34" i="6"/>
  <c r="C21" i="5"/>
  <c r="G20" i="5"/>
  <c r="B15" i="6"/>
  <c r="B13" i="6"/>
  <c r="B11" i="6"/>
  <c r="D12" i="6"/>
  <c r="B3" i="6"/>
  <c r="C25" i="6"/>
  <c r="F13" i="3"/>
  <c r="C16" i="5"/>
  <c r="D11" i="6"/>
  <c r="D5" i="3"/>
  <c r="D5" i="5"/>
  <c r="G7" i="6" l="1"/>
  <c r="G11" i="6"/>
</calcChain>
</file>

<file path=xl/sharedStrings.xml><?xml version="1.0" encoding="utf-8"?>
<sst xmlns="http://schemas.openxmlformats.org/spreadsheetml/2006/main" count="288" uniqueCount="207">
  <si>
    <t>★データ入力に関する注意事項</t>
  </si>
  <si>
    <t>★</t>
  </si>
  <si>
    <t>シートの保護がかけてあります。解除しないでください。</t>
  </si>
  <si>
    <t>『集計』『オーダー用紙』シートは、そっとしておいてください。</t>
  </si>
  <si>
    <r>
      <rPr>
        <sz val="14"/>
        <color rgb="FFFF0000"/>
        <rFont val="HG創英角ﾎﾟｯﾌﾟ体"/>
        <family val="3"/>
        <charset val="128"/>
      </rPr>
      <t>外字は決して使わない。C4th外字も不可。</t>
    </r>
    <r>
      <rPr>
        <b/>
        <sz val="12"/>
        <rFont val="ＭＳ 明朝"/>
        <family val="1"/>
        <charset val="128"/>
      </rPr>
      <t>表示・印刷ができません。</t>
    </r>
  </si>
  <si>
    <t>★データ入力・申込書作成手順</t>
  </si>
  <si>
    <t>①</t>
  </si>
  <si>
    <r>
      <rPr>
        <b/>
        <sz val="12"/>
        <rFont val="ＭＳ 明朝"/>
        <family val="1"/>
        <charset val="128"/>
      </rPr>
      <t>『男子データ入力』シート</t>
    </r>
    <r>
      <rPr>
        <sz val="12"/>
        <rFont val="ＭＳ 明朝"/>
        <family val="1"/>
        <charset val="128"/>
      </rPr>
      <t>を開き、色つきセルの中に必要事項を入力してください。なお、コメントがついているセルは、コメントに従って入力してください。</t>
    </r>
  </si>
  <si>
    <t>②</t>
  </si>
  <si>
    <t>③</t>
  </si>
  <si>
    <r>
      <rPr>
        <b/>
        <sz val="12"/>
        <rFont val="ＭＳ 明朝"/>
        <family val="1"/>
        <charset val="128"/>
      </rPr>
      <t>『大会申込書印刷』シート</t>
    </r>
    <r>
      <rPr>
        <sz val="12"/>
        <rFont val="ＭＳ 明朝"/>
        <family val="1"/>
        <charset val="128"/>
      </rPr>
      <t>を開き，間違いがないかどうか確認し、間違いがなければ印刷して</t>
    </r>
    <r>
      <rPr>
        <b/>
        <sz val="12"/>
        <rFont val="ＭＳ 明朝"/>
        <family val="1"/>
        <charset val="128"/>
      </rPr>
      <t>校長に押印をもらいます。</t>
    </r>
  </si>
  <si>
    <t>④</t>
  </si>
  <si>
    <t>⑤</t>
  </si>
  <si>
    <t>⑥</t>
  </si>
  <si>
    <t>⑦</t>
  </si>
  <si>
    <t>★タイムトライアル選手登録について</t>
  </si>
  <si>
    <t>★選手登録・データ提出に関する問い合わせ先</t>
  </si>
  <si>
    <t>電子データ提出先</t>
  </si>
  <si>
    <t>鳥取市立湖東中学校　久岡一輝</t>
  </si>
  <si>
    <t>電子データ提出方法</t>
  </si>
  <si>
    <t>C4thで提出する。C4thのない学校は電子メールで提出する。</t>
  </si>
  <si>
    <t>電子メールアドレス</t>
  </si>
  <si>
    <t>hisaoka_kz@mailk.torikyo.ed.jp</t>
  </si>
  <si>
    <t>電話番号</t>
  </si>
  <si>
    <t>鳥取市立湖東中学校　TEL 0857-28-1064</t>
  </si>
  <si>
    <t>携帯　090-4698-5348</t>
  </si>
  <si>
    <t>学校名</t>
  </si>
  <si>
    <t>中学校</t>
  </si>
  <si>
    <t>学校No.</t>
  </si>
  <si>
    <t>校長氏名</t>
  </si>
  <si>
    <t>申込日付</t>
  </si>
  <si>
    <t>男子監督氏名</t>
  </si>
  <si>
    <t>緊急連絡先（携帯）</t>
  </si>
  <si>
    <t>プログラム記載の同意が得られない場合には、備考欄に「否」を記入</t>
  </si>
  <si>
    <t>No.</t>
  </si>
  <si>
    <r>
      <rPr>
        <b/>
        <sz val="12"/>
        <rFont val="ＭＳ 明朝"/>
        <family val="1"/>
        <charset val="128"/>
      </rPr>
      <t xml:space="preserve">氏名（漢字）
</t>
    </r>
    <r>
      <rPr>
        <b/>
        <sz val="9"/>
        <rFont val="ＭＳ 明朝"/>
        <family val="1"/>
        <charset val="128"/>
      </rPr>
      <t>姓と名の間を全角１マス開ける</t>
    </r>
  </si>
  <si>
    <r>
      <rPr>
        <b/>
        <sz val="12"/>
        <rFont val="ＭＳ 明朝"/>
        <family val="1"/>
        <charset val="128"/>
      </rPr>
      <t xml:space="preserve">フリガナ
</t>
    </r>
    <r>
      <rPr>
        <b/>
        <sz val="9"/>
        <rFont val="ＭＳ 明朝"/>
        <family val="1"/>
        <charset val="128"/>
      </rPr>
      <t>姓と名の間を全角１マス開ける</t>
    </r>
  </si>
  <si>
    <t>学年</t>
  </si>
  <si>
    <t>備考
(主将に○)</t>
  </si>
  <si>
    <t>男子　申込書</t>
  </si>
  <si>
    <t>学校長氏名</t>
  </si>
  <si>
    <t>印</t>
  </si>
  <si>
    <t>監督氏名</t>
  </si>
  <si>
    <t>番号</t>
  </si>
  <si>
    <t>備考</t>
  </si>
  <si>
    <t>上記の生徒は、本大会参加について保護者の同意を得ているので、参加を申し込みます。また、本大会のプログラム作成および試合結果の報道発表並びにホームページにおける氏名・学校名・学年等の個人情報について、本人および保護者の同意を得ています。
（記載の同意が得られない場合には、備考欄に「否」を記入）</t>
  </si>
  <si>
    <t>女子監督氏名</t>
  </si>
  <si>
    <t>監督サイン</t>
  </si>
  <si>
    <t>男子駅伝　オーダー</t>
  </si>
  <si>
    <t>男子　１年タイムトライアル</t>
  </si>
  <si>
    <t>氏　名</t>
  </si>
  <si>
    <t>区間を記入</t>
  </si>
  <si>
    <t>フリガナ</t>
  </si>
  <si>
    <t>男子　２・３年タイムトライアル</t>
  </si>
  <si>
    <t>タイムトライアルについて</t>
  </si>
  <si>
    <r>
      <rPr>
        <b/>
        <sz val="12"/>
        <rFont val="ＭＳ 明朝"/>
        <family val="1"/>
        <charset val="128"/>
      </rPr>
      <t>☆氏名・フリガナを</t>
    </r>
    <r>
      <rPr>
        <b/>
        <u val="double"/>
        <sz val="12"/>
        <rFont val="ＭＳ 明朝"/>
        <family val="1"/>
        <charset val="128"/>
      </rPr>
      <t>楷書で</t>
    </r>
    <r>
      <rPr>
        <b/>
        <sz val="12"/>
        <rFont val="ＭＳ 明朝"/>
        <family val="1"/>
        <charset val="128"/>
      </rPr>
      <t>記入すること。
☆ナンバーカードを確認し、間違った番号のまま走らないように注意すること。</t>
    </r>
  </si>
  <si>
    <t>切り離して提出すること</t>
  </si>
  <si>
    <t>女子駅伝　オーダー</t>
  </si>
  <si>
    <t>女子タイムトライアル</t>
  </si>
  <si>
    <t>男子登録</t>
  </si>
  <si>
    <t>男子１ＴＴ</t>
  </si>
  <si>
    <t>男子２３ＴＴ</t>
  </si>
  <si>
    <t>学校リスト</t>
  </si>
  <si>
    <t>氏名</t>
  </si>
  <si>
    <t>鳥取東</t>
  </si>
  <si>
    <t>鳥取市立　東</t>
  </si>
  <si>
    <t>監督</t>
  </si>
  <si>
    <t>鳥取西</t>
  </si>
  <si>
    <t>鳥取市立　西</t>
  </si>
  <si>
    <t>鳥取南</t>
  </si>
  <si>
    <t>鳥取市立　南</t>
  </si>
  <si>
    <t>鳥取北</t>
  </si>
  <si>
    <t>鳥取市立　北</t>
  </si>
  <si>
    <t>高草</t>
  </si>
  <si>
    <t>湖東</t>
  </si>
  <si>
    <t>鳥取市立　湖東</t>
  </si>
  <si>
    <t>湖南学園</t>
  </si>
  <si>
    <t>鳥取市立　湖南学園</t>
  </si>
  <si>
    <t>桜ヶ丘</t>
  </si>
  <si>
    <t>鳥取市立　桜ヶ丘</t>
  </si>
  <si>
    <t>中ノ郷</t>
  </si>
  <si>
    <t>鳥取市立　中ノ郷</t>
  </si>
  <si>
    <t>鳥大附属</t>
  </si>
  <si>
    <t>鳥取大学附属</t>
  </si>
  <si>
    <t>国府</t>
  </si>
  <si>
    <t>鳥取市立　国府</t>
  </si>
  <si>
    <t>岩美</t>
  </si>
  <si>
    <t>岩美町立　岩美</t>
  </si>
  <si>
    <t>福部未来学園</t>
  </si>
  <si>
    <t>鳥取市立　福部未来学園</t>
  </si>
  <si>
    <t>女子登録</t>
  </si>
  <si>
    <t>女子ＴＴ</t>
  </si>
  <si>
    <t>河原</t>
  </si>
  <si>
    <t>鳥取市立　河原</t>
  </si>
  <si>
    <t>若桜学園</t>
  </si>
  <si>
    <t>若桜町立　若桜学園</t>
  </si>
  <si>
    <t>智頭</t>
  </si>
  <si>
    <t>智頭町立　智頭</t>
  </si>
  <si>
    <t>気高</t>
  </si>
  <si>
    <t>鳥取市立　気高</t>
  </si>
  <si>
    <t>鹿野学園</t>
  </si>
  <si>
    <t>鳥取市立　鹿野学園</t>
  </si>
  <si>
    <t>青谷</t>
  </si>
  <si>
    <t>鳥取市立　青谷</t>
  </si>
  <si>
    <t>千代南</t>
  </si>
  <si>
    <t>鳥取市立　千代南</t>
  </si>
  <si>
    <t>青翔開智</t>
  </si>
  <si>
    <t>八頭</t>
  </si>
  <si>
    <t>八頭町立　八頭</t>
  </si>
  <si>
    <t>備考
(主将に○)</t>
    <phoneticPr fontId="37"/>
  </si>
  <si>
    <t>『オーダー用紙』シートを開き、事前に印刷しておいてください。走順・T.T.選手等を記入し、大会当日に受付で提出してください。</t>
    <phoneticPr fontId="37"/>
  </si>
  <si>
    <r>
      <t xml:space="preserve">
</t>
    </r>
    <r>
      <rPr>
        <sz val="16"/>
        <rFont val="HG創英角ﾎﾟｯﾌﾟ体"/>
        <family val="3"/>
        <charset val="128"/>
      </rPr>
      <t>説明を精読の上、各種データを作成してください。</t>
    </r>
    <phoneticPr fontId="37"/>
  </si>
  <si>
    <r>
      <t>『女子データ入力』シート</t>
    </r>
    <r>
      <rPr>
        <sz val="12"/>
        <rFont val="ＭＳ 明朝"/>
        <family val="1"/>
        <charset val="128"/>
      </rPr>
      <t>を開き，『男子＆学校データ』シートと同様に色つきセルの中に必要事項を入力してください。</t>
    </r>
    <rPh sb="6" eb="8">
      <t>ニュウリョク</t>
    </rPh>
    <phoneticPr fontId="37"/>
  </si>
  <si>
    <r>
      <t xml:space="preserve">フリガナ
</t>
    </r>
    <r>
      <rPr>
        <b/>
        <sz val="9"/>
        <rFont val="ＭＳ 明朝"/>
        <family val="1"/>
        <charset val="128"/>
      </rPr>
      <t>姓と名の間を全角１マス開ける</t>
    </r>
    <phoneticPr fontId="37"/>
  </si>
  <si>
    <t>女子　申込書</t>
    <rPh sb="0" eb="2">
      <t>ジョシ</t>
    </rPh>
    <phoneticPr fontId="37"/>
  </si>
  <si>
    <t>江山学園</t>
    <rPh sb="2" eb="4">
      <t>ガクエン</t>
    </rPh>
    <phoneticPr fontId="37"/>
  </si>
  <si>
    <t>鳥取市立　江山</t>
  </si>
  <si>
    <t>鳥取市立　高草</t>
  </si>
  <si>
    <t>倉吉東</t>
  </si>
  <si>
    <t>倉吉市立　東</t>
  </si>
  <si>
    <t>倉吉西</t>
  </si>
  <si>
    <t>倉吉市立　西</t>
  </si>
  <si>
    <t>久米</t>
  </si>
  <si>
    <t>倉吉市立　久米</t>
  </si>
  <si>
    <t>河北</t>
  </si>
  <si>
    <t>倉吉市立　河北</t>
  </si>
  <si>
    <t>三朝</t>
  </si>
  <si>
    <t>三朝町立　三朝</t>
  </si>
  <si>
    <t>鴨川</t>
  </si>
  <si>
    <t>倉吉市立　鴨川</t>
  </si>
  <si>
    <t>大栄</t>
  </si>
  <si>
    <t>北栄町立　大栄</t>
  </si>
  <si>
    <t>東伯</t>
  </si>
  <si>
    <t>琴浦町立　東伯</t>
  </si>
  <si>
    <t>赤碕</t>
  </si>
  <si>
    <t>琴浦町立　赤碕</t>
  </si>
  <si>
    <t>北条</t>
  </si>
  <si>
    <t>北栄町立　北条</t>
  </si>
  <si>
    <t>湯梨浜学園</t>
  </si>
  <si>
    <t>湯梨浜</t>
  </si>
  <si>
    <t>湯梨浜町立　湯梨浜</t>
  </si>
  <si>
    <t>東山</t>
  </si>
  <si>
    <t>米子市立　東山</t>
  </si>
  <si>
    <t>福生</t>
  </si>
  <si>
    <t>米子市立　福生</t>
  </si>
  <si>
    <t>福米</t>
  </si>
  <si>
    <t>米子市立　福米</t>
  </si>
  <si>
    <t>湊山</t>
  </si>
  <si>
    <t>米子市立　湊山</t>
  </si>
  <si>
    <t>後藤ヶ丘</t>
  </si>
  <si>
    <t>米子市立　後藤ヶ丘</t>
  </si>
  <si>
    <t>美保</t>
  </si>
  <si>
    <t>米子市立　美保</t>
  </si>
  <si>
    <t>弓ヶ浜</t>
  </si>
  <si>
    <t>米子市立　弓ヶ浜</t>
  </si>
  <si>
    <t>尚徳</t>
  </si>
  <si>
    <t>米子市立　尚徳</t>
  </si>
  <si>
    <t>加茂</t>
  </si>
  <si>
    <t>米子市立　加茂</t>
  </si>
  <si>
    <t>箕蚊屋</t>
  </si>
  <si>
    <t>米子市日吉津村中学校組合立　箕蚊屋</t>
  </si>
  <si>
    <t>米子北斗</t>
  </si>
  <si>
    <t>境港第一</t>
  </si>
  <si>
    <t>境港市立　第一</t>
  </si>
  <si>
    <t>境港第二</t>
  </si>
  <si>
    <t>境港市立　第二</t>
  </si>
  <si>
    <t>境港第三</t>
  </si>
  <si>
    <t>境港市立　第三</t>
  </si>
  <si>
    <t>法勝寺</t>
  </si>
  <si>
    <t>南部町立　法勝寺</t>
  </si>
  <si>
    <t>南部</t>
  </si>
  <si>
    <t>南部町立　南部</t>
  </si>
  <si>
    <t>岸本</t>
  </si>
  <si>
    <t>伯耆町立　岸本</t>
  </si>
  <si>
    <t>淀江</t>
  </si>
  <si>
    <t>米子市立　淀江</t>
  </si>
  <si>
    <t>大山</t>
  </si>
  <si>
    <t>大山町立　大山</t>
  </si>
  <si>
    <t>名和</t>
  </si>
  <si>
    <t>大山町立　名和</t>
  </si>
  <si>
    <t>中山</t>
  </si>
  <si>
    <t>大山町立　中山</t>
  </si>
  <si>
    <t>日南</t>
  </si>
  <si>
    <t>日南町立　日南</t>
  </si>
  <si>
    <t>日野</t>
  </si>
  <si>
    <t>日野町立　日野</t>
  </si>
  <si>
    <t>江府</t>
  </si>
  <si>
    <t>江府町立　江府</t>
  </si>
  <si>
    <t>溝口</t>
  </si>
  <si>
    <t>伯耆町立　溝口</t>
  </si>
  <si>
    <t>鳥取県駅伝選手登録ファイル　取扱説明</t>
    <rPh sb="0" eb="3">
      <t>トットリケン</t>
    </rPh>
    <phoneticPr fontId="37"/>
  </si>
  <si>
    <r>
      <t>入力が終わったら、保存してください。その後、ファイル名の</t>
    </r>
    <r>
      <rPr>
        <b/>
        <sz val="12"/>
        <rFont val="ＭＳ 明朝"/>
        <family val="1"/>
        <charset val="128"/>
      </rPr>
      <t>［ナンバー・学校名］</t>
    </r>
    <r>
      <rPr>
        <sz val="12"/>
        <rFont val="ＭＳ 明朝"/>
        <family val="1"/>
        <charset val="128"/>
      </rPr>
      <t>の部分を</t>
    </r>
    <r>
      <rPr>
        <b/>
        <sz val="12"/>
        <color rgb="FFFF0000"/>
        <rFont val="ＭＳ 明朝"/>
        <family val="1"/>
        <charset val="128"/>
      </rPr>
      <t>各校のナンバー（半角数字）・学校名に変更</t>
    </r>
    <r>
      <rPr>
        <sz val="12"/>
        <color rgb="FF000000"/>
        <rFont val="ＭＳ 明朝"/>
        <family val="1"/>
        <charset val="128"/>
      </rPr>
      <t>してくだ</t>
    </r>
    <r>
      <rPr>
        <sz val="12"/>
        <rFont val="ＭＳ 明朝"/>
        <family val="1"/>
        <charset val="128"/>
      </rPr>
      <t>さい。</t>
    </r>
    <r>
      <rPr>
        <b/>
        <sz val="12"/>
        <rFont val="ＭＳ 明朝"/>
        <family val="1"/>
        <charset val="128"/>
      </rPr>
      <t>例：［7・湖東中］</t>
    </r>
    <phoneticPr fontId="37"/>
  </si>
  <si>
    <t>鳥取県駅伝　女子選手登録データ</t>
    <rPh sb="0" eb="2">
      <t>トットリ</t>
    </rPh>
    <rPh sb="2" eb="3">
      <t>ケン</t>
    </rPh>
    <rPh sb="3" eb="5">
      <t>エキデン</t>
    </rPh>
    <rPh sb="6" eb="7">
      <t>オンナ</t>
    </rPh>
    <phoneticPr fontId="37"/>
  </si>
  <si>
    <t>鳥取県駅伝　男子選手登録データ</t>
    <rPh sb="0" eb="2">
      <t>トットリ</t>
    </rPh>
    <rPh sb="2" eb="3">
      <t>ケン</t>
    </rPh>
    <phoneticPr fontId="37"/>
  </si>
  <si>
    <t>鳥取県中学校駅伝競走大会</t>
    <rPh sb="0" eb="3">
      <t>トットリケン</t>
    </rPh>
    <rPh sb="3" eb="6">
      <t>チュウガッコウ</t>
    </rPh>
    <rPh sb="6" eb="8">
      <t>エキデン</t>
    </rPh>
    <rPh sb="8" eb="10">
      <t>キョウソウ</t>
    </rPh>
    <rPh sb="10" eb="12">
      <t>タイカイ</t>
    </rPh>
    <phoneticPr fontId="37"/>
  </si>
  <si>
    <t>鳥取県中学校駅伝競走大会</t>
    <rPh sb="0" eb="2">
      <t>トットリ</t>
    </rPh>
    <rPh sb="2" eb="3">
      <t>ケン</t>
    </rPh>
    <rPh sb="3" eb="6">
      <t>チュウガッコウ</t>
    </rPh>
    <rPh sb="6" eb="8">
      <t>エキデン</t>
    </rPh>
    <rPh sb="8" eb="10">
      <t>キョウソウ</t>
    </rPh>
    <rPh sb="10" eb="12">
      <t>タイカイ</t>
    </rPh>
    <phoneticPr fontId="37"/>
  </si>
  <si>
    <t>鳥取県中学校駅伝競走大会　女子　オーダー用紙</t>
    <rPh sb="0" eb="3">
      <t>トットリケン</t>
    </rPh>
    <rPh sb="3" eb="6">
      <t>チュウガッコウ</t>
    </rPh>
    <rPh sb="8" eb="12">
      <t>キョウソウタイカイ</t>
    </rPh>
    <rPh sb="13" eb="15">
      <t>ジョシ</t>
    </rPh>
    <rPh sb="20" eb="22">
      <t>ヨウシ</t>
    </rPh>
    <phoneticPr fontId="37"/>
  </si>
  <si>
    <t>鳥取県中学校駅伝競走大会　男子　オーダー用紙</t>
    <rPh sb="0" eb="3">
      <t>トットリケン</t>
    </rPh>
    <rPh sb="3" eb="6">
      <t>チュウガッコウ</t>
    </rPh>
    <rPh sb="8" eb="12">
      <t>キョウソウタイカイ</t>
    </rPh>
    <rPh sb="13" eb="14">
      <t>オトコ</t>
    </rPh>
    <rPh sb="20" eb="22">
      <t>ヨウシ</t>
    </rPh>
    <phoneticPr fontId="37"/>
  </si>
  <si>
    <r>
      <t>校長印を押印</t>
    </r>
    <r>
      <rPr>
        <sz val="12"/>
        <rFont val="ＭＳ 明朝"/>
        <family val="1"/>
        <charset val="128"/>
      </rPr>
      <t>した</t>
    </r>
    <r>
      <rPr>
        <b/>
        <sz val="12"/>
        <color rgb="FFFF0000"/>
        <rFont val="ＭＳ 明朝"/>
        <family val="1"/>
        <charset val="128"/>
      </rPr>
      <t>大会申込書</t>
    </r>
    <r>
      <rPr>
        <b/>
        <sz val="12"/>
        <rFont val="ＭＳ 明朝"/>
        <family val="1"/>
        <charset val="128"/>
      </rPr>
      <t>（原本）</t>
    </r>
    <r>
      <rPr>
        <sz val="12"/>
        <rFont val="ＭＳ 明朝"/>
        <family val="1"/>
        <charset val="128"/>
      </rPr>
      <t>は、</t>
    </r>
    <r>
      <rPr>
        <b/>
        <sz val="12"/>
        <color rgb="FFFF0000"/>
        <rFont val="ＭＳ 明朝"/>
        <family val="1"/>
        <charset val="128"/>
      </rPr>
      <t>監督会議の時に提出</t>
    </r>
    <r>
      <rPr>
        <sz val="12"/>
        <rFont val="ＭＳ 明朝"/>
        <family val="1"/>
        <charset val="128"/>
      </rPr>
      <t>してください。</t>
    </r>
    <rPh sb="14" eb="16">
      <t>ゲンポン</t>
    </rPh>
    <phoneticPr fontId="37"/>
  </si>
  <si>
    <r>
      <t>　タイムトライアルは</t>
    </r>
    <r>
      <rPr>
        <b/>
        <u/>
        <sz val="12"/>
        <color rgb="FFFF0000"/>
        <rFont val="ＭＳ 明朝"/>
        <family val="1"/>
        <charset val="128"/>
      </rPr>
      <t>駅伝の部出場選手以外であれば誰でも出場可能</t>
    </r>
    <r>
      <rPr>
        <sz val="12"/>
        <color rgb="FF000000"/>
        <rFont val="ＭＳ 明朝"/>
        <family val="1"/>
        <charset val="128"/>
      </rPr>
      <t>です</t>
    </r>
    <r>
      <rPr>
        <sz val="12"/>
        <rFont val="ＭＳ 明朝"/>
        <family val="1"/>
        <charset val="128"/>
      </rPr>
      <t>。つまり、</t>
    </r>
    <r>
      <rPr>
        <b/>
        <u/>
        <sz val="12"/>
        <color rgb="FFFF0000"/>
        <rFont val="ＭＳ 明朝"/>
        <family val="1"/>
        <charset val="128"/>
      </rPr>
      <t>駅伝のレースを走らない生徒であれば出場可能</t>
    </r>
    <r>
      <rPr>
        <sz val="12"/>
        <rFont val="ＭＳ 明朝"/>
        <family val="1"/>
        <charset val="128"/>
      </rPr>
      <t>ということになります。
　しかし、当日朝の記録処理の都合上、</t>
    </r>
    <r>
      <rPr>
        <b/>
        <sz val="12"/>
        <color rgb="FFFF0000"/>
        <rFont val="ＭＳ 明朝"/>
        <family val="1"/>
        <charset val="128"/>
      </rPr>
      <t>登録選手以外のＴ.Ｔ.参加の可能性がある選手の名前を、Ｔ.Ｔ.参加予定者に入力</t>
    </r>
    <r>
      <rPr>
        <sz val="12"/>
        <color rgb="FF000000"/>
        <rFont val="ＭＳ 明朝"/>
        <family val="1"/>
        <charset val="128"/>
      </rPr>
      <t>してください</t>
    </r>
    <r>
      <rPr>
        <sz val="12"/>
        <rFont val="ＭＳ 明朝"/>
        <family val="1"/>
        <charset val="128"/>
      </rPr>
      <t>。
　入力していない選手でも出場はできますが、登録選手とＴ.Ｔ.参加予定者で２０人ほど名前が入りますので、</t>
    </r>
    <r>
      <rPr>
        <b/>
        <u/>
        <sz val="12"/>
        <color rgb="FFFF0000"/>
        <rFont val="ＭＳ 明朝"/>
        <family val="1"/>
        <charset val="128"/>
      </rPr>
      <t>そのような事態はほぼ起こらない</t>
    </r>
    <r>
      <rPr>
        <u/>
        <sz val="12"/>
        <color rgb="FF000000"/>
        <rFont val="ＭＳ 明朝"/>
        <family val="1"/>
        <charset val="128"/>
      </rPr>
      <t>と思われます</t>
    </r>
    <r>
      <rPr>
        <sz val="12"/>
        <rFont val="ＭＳ 明朝"/>
        <family val="1"/>
        <charset val="128"/>
      </rPr>
      <t>。</t>
    </r>
    <rPh sb="10" eb="12">
      <t>エキデン</t>
    </rPh>
    <rPh sb="13" eb="14">
      <t>ブ</t>
    </rPh>
    <rPh sb="14" eb="16">
      <t>シュツジョウ</t>
    </rPh>
    <phoneticPr fontId="37"/>
  </si>
  <si>
    <r>
      <t>電子データ</t>
    </r>
    <r>
      <rPr>
        <sz val="12"/>
        <rFont val="ＭＳ 明朝"/>
        <family val="1"/>
        <charset val="128"/>
      </rPr>
      <t>を添付して以下の提出先まで</t>
    </r>
    <r>
      <rPr>
        <b/>
        <sz val="12"/>
        <color rgb="FFFF0000"/>
        <rFont val="ＭＳ 明朝"/>
        <family val="1"/>
        <charset val="128"/>
      </rPr>
      <t>期限内に送信</t>
    </r>
    <r>
      <rPr>
        <sz val="12"/>
        <rFont val="ＭＳ 明朝"/>
        <family val="1"/>
        <charset val="128"/>
      </rPr>
      <t>してください。</t>
    </r>
    <rPh sb="20" eb="21">
      <t>ナイ</t>
    </rPh>
    <phoneticPr fontId="37"/>
  </si>
  <si>
    <r>
      <t>登録選手　　　　　　</t>
    </r>
    <r>
      <rPr>
        <b/>
        <sz val="16"/>
        <color rgb="FFFF0000"/>
        <rFont val="ＭＳ 明朝"/>
        <family val="1"/>
        <charset val="128"/>
      </rPr>
      <t>※外字使用不可</t>
    </r>
    <phoneticPr fontId="37"/>
  </si>
  <si>
    <r>
      <t>２・３年Ｔ.Ｔ.参加予定者</t>
    </r>
    <r>
      <rPr>
        <b/>
        <sz val="12"/>
        <rFont val="ＭＳ 明朝"/>
        <family val="1"/>
        <charset val="128"/>
      </rPr>
      <t>（登録選手以外）</t>
    </r>
    <phoneticPr fontId="37"/>
  </si>
  <si>
    <r>
      <t>１年Ｔ.Ｔ.参加予定者</t>
    </r>
    <r>
      <rPr>
        <b/>
        <sz val="12"/>
        <rFont val="ＭＳ 明朝"/>
        <family val="1"/>
        <charset val="128"/>
      </rPr>
      <t>（登録選手以外）</t>
    </r>
    <phoneticPr fontId="37"/>
  </si>
  <si>
    <r>
      <t>ＴＴ参加予定者</t>
    </r>
    <r>
      <rPr>
        <b/>
        <sz val="12"/>
        <rFont val="ＭＳ 明朝"/>
        <family val="1"/>
        <charset val="128"/>
      </rPr>
      <t>（登録選手以外）</t>
    </r>
    <phoneticPr fontId="37"/>
  </si>
  <si>
    <t>令和７年度</t>
    <phoneticPr fontId="37"/>
  </si>
  <si>
    <t>提出締切　１０月２１日（火）正午</t>
    <rPh sb="12" eb="13">
      <t>カ</t>
    </rPh>
    <rPh sb="14" eb="16">
      <t>ショウゴ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</si>
</sst>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m&quot;月&quot;dd&quot;日&quot;"/>
  </numFmts>
  <fonts count="38" x14ac:knownFonts="1">
    <font>
      <sz val="10"/>
      <name val="ＭＳ 明朝"/>
      <family val="1"/>
      <charset val="128"/>
    </font>
    <font>
      <sz val="20"/>
      <name val="HG創英角ﾎﾟｯﾌﾟ体"/>
      <family val="3"/>
      <charset val="128"/>
    </font>
    <font>
      <sz val="16"/>
      <color rgb="FFFF0000"/>
      <name val="HG創英角ﾎﾟｯﾌﾟ体"/>
      <family val="3"/>
      <charset val="128"/>
    </font>
    <font>
      <sz val="16"/>
      <name val="HG創英角ﾎﾟｯﾌﾟ体"/>
      <family val="3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HG創英角ﾎﾟｯﾌﾟ体"/>
      <family val="3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FF"/>
      <name val="ＭＳ 明朝"/>
      <family val="1"/>
      <charset val="128"/>
    </font>
    <font>
      <u/>
      <sz val="10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8"/>
      <color rgb="FFFF0000"/>
      <name val="HG創英角ﾎﾟｯﾌﾟ体"/>
      <family val="3"/>
      <charset val="128"/>
    </font>
    <font>
      <b/>
      <sz val="16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u val="double"/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FF"/>
        <bgColor rgb="FFFFCC99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Border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 shrinkToFit="1"/>
    </xf>
    <xf numFmtId="0" fontId="17" fillId="0" borderId="32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7" fillId="0" borderId="33" xfId="0" applyFont="1" applyBorder="1" applyAlignment="1">
      <alignment horizontal="center"/>
    </xf>
    <xf numFmtId="0" fontId="25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9" fillId="0" borderId="0" xfId="0" applyFont="1" applyAlignment="1"/>
    <xf numFmtId="0" fontId="0" fillId="0" borderId="18" xfId="0" applyBorder="1">
      <alignment vertical="center"/>
    </xf>
    <xf numFmtId="0" fontId="29" fillId="0" borderId="0" xfId="0" applyFont="1" applyAlignment="1">
      <alignment horizontal="center" vertical="center" shrinkToFit="1"/>
    </xf>
    <xf numFmtId="0" fontId="23" fillId="0" borderId="4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9" fillId="0" borderId="43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>
      <alignment vertical="center"/>
    </xf>
    <xf numFmtId="0" fontId="25" fillId="0" borderId="46" xfId="0" applyFont="1" applyBorder="1" applyAlignment="1">
      <alignment horizontal="center" vertical="center"/>
    </xf>
    <xf numFmtId="0" fontId="9" fillId="0" borderId="47" xfId="0" applyFont="1" applyBorder="1">
      <alignment vertical="center"/>
    </xf>
    <xf numFmtId="0" fontId="0" fillId="0" borderId="48" xfId="0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9" fillId="0" borderId="49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31" fillId="0" borderId="0" xfId="0" applyFont="1">
      <alignment vertical="center"/>
    </xf>
    <xf numFmtId="0" fontId="7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/>
    <xf numFmtId="0" fontId="7" fillId="0" borderId="18" xfId="0" applyFont="1" applyBorder="1">
      <alignment vertical="center"/>
    </xf>
    <xf numFmtId="0" fontId="35" fillId="0" borderId="0" xfId="0" applyFont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Border="1">
      <alignment vertical="center"/>
    </xf>
    <xf numFmtId="0" fontId="0" fillId="0" borderId="0" xfId="0" applyAlignment="1">
      <alignment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0" fillId="3" borderId="53" xfId="0" applyFill="1" applyBorder="1" applyAlignment="1">
      <alignment horizontal="center" vertical="center" shrinkToFit="1"/>
    </xf>
    <xf numFmtId="0" fontId="0" fillId="3" borderId="54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6" fillId="3" borderId="60" xfId="0" applyFont="1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 shrinkToFit="1"/>
    </xf>
    <xf numFmtId="0" fontId="0" fillId="3" borderId="62" xfId="0" applyFill="1" applyBorder="1" applyAlignment="1">
      <alignment horizontal="center" vertical="center" shrinkToFit="1"/>
    </xf>
    <xf numFmtId="0" fontId="9" fillId="3" borderId="63" xfId="0" applyFont="1" applyFill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3" borderId="38" xfId="0" applyFont="1" applyFill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4" borderId="6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0" xfId="0" applyFont="1" applyAlignment="1">
      <alignment horizontal="right" vertical="center"/>
    </xf>
    <xf numFmtId="0" fontId="23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  <xf numFmtId="0" fontId="25" fillId="0" borderId="4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8" fillId="0" borderId="32" xfId="0" applyFont="1" applyBorder="1" applyAlignment="1">
      <alignment horizontal="center" shrinkToFit="1"/>
    </xf>
    <xf numFmtId="0" fontId="17" fillId="0" borderId="0" xfId="0" applyFont="1" applyAlignment="1">
      <alignment horizontal="center"/>
    </xf>
    <xf numFmtId="0" fontId="28" fillId="0" borderId="34" xfId="0" applyFont="1" applyBorder="1" applyAlignment="1">
      <alignment horizontal="center" shrinkToFit="1"/>
    </xf>
    <xf numFmtId="0" fontId="19" fillId="0" borderId="0" xfId="0" applyFont="1" applyAlignment="1">
      <alignment horizontal="center"/>
    </xf>
    <xf numFmtId="0" fontId="26" fillId="0" borderId="32" xfId="0" applyFont="1" applyBorder="1" applyAlignment="1">
      <alignment horizontal="center" shrinkToFit="1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176" fontId="9" fillId="3" borderId="18" xfId="0" applyNumberFormat="1" applyFont="1" applyFill="1" applyBorder="1" applyAlignment="1" applyProtection="1">
      <alignment horizontal="center" vertical="center"/>
      <protection locked="0"/>
    </xf>
    <xf numFmtId="176" fontId="9" fillId="3" borderId="19" xfId="0" applyNumberFormat="1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176" fontId="28" fillId="0" borderId="34" xfId="0" applyNumberFormat="1" applyFont="1" applyBorder="1" applyAlignment="1">
      <alignment horizontal="center" shrinkToFit="1"/>
    </xf>
    <xf numFmtId="0" fontId="26" fillId="0" borderId="3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10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32" xfId="0" applyFont="1" applyBorder="1" applyAlignment="1">
      <alignment horizontal="center" vertical="center" shrinkToFit="1"/>
    </xf>
    <xf numFmtId="0" fontId="34" fillId="0" borderId="0" xfId="0" applyFont="1" applyAlignment="1">
      <alignment horizontal="right"/>
    </xf>
    <xf numFmtId="0" fontId="9" fillId="0" borderId="3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9" fillId="0" borderId="4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shrinkToFi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99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showGridLines="0" tabSelected="1" zoomScaleNormal="100" workbookViewId="0">
      <selection activeCell="B27" sqref="B27:K27"/>
    </sheetView>
  </sheetViews>
  <sheetFormatPr defaultColWidth="9.109375" defaultRowHeight="12" x14ac:dyDescent="0.15"/>
  <cols>
    <col min="1" max="1" width="1.44140625" customWidth="1"/>
    <col min="2" max="2" width="4.33203125" customWidth="1"/>
    <col min="3" max="11" width="10.44140625" customWidth="1"/>
    <col min="12" max="12" width="1.44140625" customWidth="1"/>
  </cols>
  <sheetData>
    <row r="1" spans="1:11" ht="30" customHeight="1" x14ac:dyDescent="0.15">
      <c r="A1" s="177" t="s">
        <v>205</v>
      </c>
      <c r="B1" s="177"/>
      <c r="C1" s="177"/>
      <c r="D1" s="177"/>
      <c r="E1" s="178" t="s">
        <v>190</v>
      </c>
      <c r="F1" s="178"/>
      <c r="G1" s="178"/>
      <c r="H1" s="178"/>
      <c r="I1" s="178"/>
      <c r="J1" s="178"/>
      <c r="K1" s="178"/>
    </row>
    <row r="2" spans="1:11" ht="39" customHeight="1" x14ac:dyDescent="0.15">
      <c r="B2" s="174" t="s">
        <v>111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9.5" customHeight="1" x14ac:dyDescent="0.15">
      <c r="B4" s="164" t="s">
        <v>0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1:11" ht="18.75" customHeight="1" x14ac:dyDescent="0.15">
      <c r="B5" s="2" t="s">
        <v>1</v>
      </c>
      <c r="C5" s="175" t="s">
        <v>2</v>
      </c>
      <c r="D5" s="175"/>
      <c r="E5" s="175"/>
      <c r="F5" s="175"/>
      <c r="G5" s="175"/>
      <c r="H5" s="175"/>
      <c r="I5" s="175"/>
      <c r="J5" s="175"/>
      <c r="K5" s="175"/>
    </row>
    <row r="6" spans="1:11" ht="18.75" customHeight="1" x14ac:dyDescent="0.15">
      <c r="B6" s="3" t="s">
        <v>1</v>
      </c>
      <c r="C6" s="176" t="s">
        <v>3</v>
      </c>
      <c r="D6" s="176"/>
      <c r="E6" s="176"/>
      <c r="F6" s="176"/>
      <c r="G6" s="176"/>
      <c r="H6" s="176"/>
      <c r="I6" s="176"/>
      <c r="J6" s="176"/>
      <c r="K6" s="176"/>
    </row>
    <row r="7" spans="1:11" ht="18.75" customHeight="1" x14ac:dyDescent="0.15">
      <c r="B7" s="4" t="s">
        <v>1</v>
      </c>
      <c r="C7" s="171" t="s">
        <v>4</v>
      </c>
      <c r="D7" s="171"/>
      <c r="E7" s="171"/>
      <c r="F7" s="171"/>
      <c r="G7" s="171"/>
      <c r="H7" s="171"/>
      <c r="I7" s="171"/>
      <c r="J7" s="171"/>
      <c r="K7" s="171"/>
    </row>
    <row r="8" spans="1:11" x14ac:dyDescent="0.15">
      <c r="B8" s="5"/>
      <c r="C8" s="6"/>
      <c r="D8" s="6"/>
      <c r="E8" s="6"/>
      <c r="F8" s="6"/>
      <c r="G8" s="6"/>
      <c r="H8" s="6"/>
      <c r="I8" s="6"/>
      <c r="J8" s="6"/>
      <c r="K8" s="6"/>
    </row>
    <row r="9" spans="1:11" ht="19.5" customHeight="1" x14ac:dyDescent="0.15">
      <c r="B9" s="164" t="s">
        <v>5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1:11" ht="34.5" customHeight="1" x14ac:dyDescent="0.15">
      <c r="B10" s="7" t="s">
        <v>6</v>
      </c>
      <c r="C10" s="172" t="s">
        <v>7</v>
      </c>
      <c r="D10" s="172"/>
      <c r="E10" s="172"/>
      <c r="F10" s="172"/>
      <c r="G10" s="172"/>
      <c r="H10" s="172"/>
      <c r="I10" s="172"/>
      <c r="J10" s="172"/>
      <c r="K10" s="172"/>
    </row>
    <row r="11" spans="1:11" ht="34.5" customHeight="1" x14ac:dyDescent="0.15">
      <c r="B11" s="8" t="s">
        <v>8</v>
      </c>
      <c r="C11" s="173" t="s">
        <v>112</v>
      </c>
      <c r="D11" s="173"/>
      <c r="E11" s="173"/>
      <c r="F11" s="173"/>
      <c r="G11" s="173"/>
      <c r="H11" s="173"/>
      <c r="I11" s="173"/>
      <c r="J11" s="173"/>
      <c r="K11" s="173"/>
    </row>
    <row r="12" spans="1:11" ht="31.5" customHeight="1" x14ac:dyDescent="0.15">
      <c r="B12" s="8" t="s">
        <v>9</v>
      </c>
      <c r="C12" s="173" t="s">
        <v>10</v>
      </c>
      <c r="D12" s="173"/>
      <c r="E12" s="173"/>
      <c r="F12" s="173"/>
      <c r="G12" s="173"/>
      <c r="H12" s="173"/>
      <c r="I12" s="173"/>
      <c r="J12" s="173"/>
      <c r="K12" s="173"/>
    </row>
    <row r="13" spans="1:11" ht="34.5" customHeight="1" x14ac:dyDescent="0.15">
      <c r="B13" s="8" t="s">
        <v>11</v>
      </c>
      <c r="C13" s="168" t="s">
        <v>191</v>
      </c>
      <c r="D13" s="168"/>
      <c r="E13" s="168"/>
      <c r="F13" s="168"/>
      <c r="G13" s="168"/>
      <c r="H13" s="168"/>
      <c r="I13" s="168"/>
      <c r="J13" s="168"/>
      <c r="K13" s="168"/>
    </row>
    <row r="14" spans="1:11" ht="17.25" customHeight="1" x14ac:dyDescent="0.15">
      <c r="B14" s="8" t="s">
        <v>12</v>
      </c>
      <c r="C14" s="169" t="s">
        <v>200</v>
      </c>
      <c r="D14" s="169"/>
      <c r="E14" s="169"/>
      <c r="F14" s="169"/>
      <c r="G14" s="169"/>
      <c r="H14" s="169"/>
      <c r="I14" s="169"/>
      <c r="J14" s="169"/>
      <c r="K14" s="169"/>
    </row>
    <row r="15" spans="1:11" ht="30" customHeight="1" x14ac:dyDescent="0.15">
      <c r="B15" s="8" t="s">
        <v>13</v>
      </c>
      <c r="C15" s="169" t="s">
        <v>198</v>
      </c>
      <c r="D15" s="169"/>
      <c r="E15" s="169"/>
      <c r="F15" s="169"/>
      <c r="G15" s="169"/>
      <c r="H15" s="169"/>
      <c r="I15" s="169"/>
      <c r="J15" s="169"/>
      <c r="K15" s="169"/>
    </row>
    <row r="16" spans="1:11" ht="45" customHeight="1" x14ac:dyDescent="0.15">
      <c r="B16" s="9" t="s">
        <v>14</v>
      </c>
      <c r="C16" s="170" t="s">
        <v>110</v>
      </c>
      <c r="D16" s="170"/>
      <c r="E16" s="170"/>
      <c r="F16" s="170"/>
      <c r="G16" s="170"/>
      <c r="H16" s="170"/>
      <c r="I16" s="170"/>
      <c r="J16" s="170"/>
      <c r="K16" s="170"/>
    </row>
    <row r="17" spans="2:11" x14ac:dyDescent="0.15">
      <c r="B17" s="10"/>
      <c r="C17" s="11"/>
      <c r="D17" s="11"/>
      <c r="E17" s="11"/>
      <c r="F17" s="11"/>
      <c r="G17" s="11"/>
      <c r="H17" s="11"/>
      <c r="I17" s="11"/>
      <c r="J17" s="11"/>
      <c r="K17" s="11"/>
    </row>
    <row r="18" spans="2:11" ht="19.5" customHeight="1" x14ac:dyDescent="0.15">
      <c r="B18" s="164" t="s">
        <v>15</v>
      </c>
      <c r="C18" s="164"/>
      <c r="D18" s="164"/>
      <c r="E18" s="164"/>
      <c r="F18" s="164"/>
      <c r="G18" s="164"/>
      <c r="H18" s="164"/>
      <c r="I18" s="164"/>
      <c r="J18" s="164"/>
      <c r="K18" s="164"/>
    </row>
    <row r="19" spans="2:11" ht="90" customHeight="1" x14ac:dyDescent="0.15">
      <c r="B19" s="163" t="s">
        <v>199</v>
      </c>
      <c r="C19" s="163"/>
      <c r="D19" s="163"/>
      <c r="E19" s="163"/>
      <c r="F19" s="163"/>
      <c r="G19" s="163"/>
      <c r="H19" s="163"/>
      <c r="I19" s="163"/>
      <c r="J19" s="163"/>
      <c r="K19" s="163"/>
    </row>
    <row r="20" spans="2:1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 ht="19.5" customHeight="1" x14ac:dyDescent="0.15">
      <c r="B21" s="164" t="s">
        <v>16</v>
      </c>
      <c r="C21" s="164"/>
      <c r="D21" s="164"/>
      <c r="E21" s="164"/>
      <c r="F21" s="164"/>
      <c r="G21" s="164"/>
      <c r="H21" s="164"/>
      <c r="I21" s="164"/>
      <c r="J21" s="164"/>
      <c r="K21" s="164"/>
    </row>
    <row r="22" spans="2:11" ht="18.75" customHeight="1" x14ac:dyDescent="0.15">
      <c r="B22" s="165" t="s">
        <v>17</v>
      </c>
      <c r="C22" s="165"/>
      <c r="D22" s="165"/>
      <c r="E22" s="166" t="s">
        <v>18</v>
      </c>
      <c r="F22" s="166"/>
      <c r="G22" s="166"/>
      <c r="H22" s="166"/>
      <c r="I22" s="166"/>
      <c r="J22" s="166"/>
      <c r="K22" s="166"/>
    </row>
    <row r="23" spans="2:11" ht="18.75" customHeight="1" x14ac:dyDescent="0.15">
      <c r="B23" s="158" t="s">
        <v>19</v>
      </c>
      <c r="C23" s="158"/>
      <c r="D23" s="158"/>
      <c r="E23" s="167" t="s">
        <v>20</v>
      </c>
      <c r="F23" s="167"/>
      <c r="G23" s="167"/>
      <c r="H23" s="167"/>
      <c r="I23" s="167"/>
      <c r="J23" s="167"/>
      <c r="K23" s="167"/>
    </row>
    <row r="24" spans="2:11" ht="18.75" customHeight="1" x14ac:dyDescent="0.15">
      <c r="B24" s="158" t="s">
        <v>21</v>
      </c>
      <c r="C24" s="158"/>
      <c r="D24" s="158"/>
      <c r="E24" s="159" t="s">
        <v>22</v>
      </c>
      <c r="F24" s="159"/>
      <c r="G24" s="159"/>
      <c r="H24" s="159"/>
      <c r="I24" s="159"/>
      <c r="J24" s="159"/>
      <c r="K24" s="159"/>
    </row>
    <row r="25" spans="2:11" ht="18.75" customHeight="1" x14ac:dyDescent="0.15">
      <c r="B25" s="160" t="s">
        <v>23</v>
      </c>
      <c r="C25" s="160"/>
      <c r="D25" s="160"/>
      <c r="E25" s="161" t="s">
        <v>24</v>
      </c>
      <c r="F25" s="161"/>
      <c r="G25" s="161"/>
      <c r="H25" s="161"/>
      <c r="I25" s="161"/>
      <c r="J25" s="161"/>
      <c r="K25" s="161"/>
    </row>
    <row r="26" spans="2:11" ht="18.75" customHeight="1" x14ac:dyDescent="0.15">
      <c r="B26" s="160"/>
      <c r="C26" s="160"/>
      <c r="D26" s="160"/>
      <c r="E26" s="162" t="s">
        <v>25</v>
      </c>
      <c r="F26" s="162"/>
      <c r="G26" s="162"/>
      <c r="H26" s="162"/>
      <c r="I26" s="162"/>
      <c r="J26" s="162"/>
      <c r="K26" s="162"/>
    </row>
    <row r="27" spans="2:11" ht="21" x14ac:dyDescent="0.15">
      <c r="B27" s="157" t="s">
        <v>206</v>
      </c>
      <c r="C27" s="157"/>
      <c r="D27" s="157"/>
      <c r="E27" s="157"/>
      <c r="F27" s="157"/>
      <c r="G27" s="157"/>
      <c r="H27" s="157"/>
      <c r="I27" s="157"/>
      <c r="J27" s="157"/>
      <c r="K27" s="157"/>
    </row>
  </sheetData>
  <mergeCells count="28">
    <mergeCell ref="B2:K2"/>
    <mergeCell ref="B4:K4"/>
    <mergeCell ref="C5:K5"/>
    <mergeCell ref="C6:K6"/>
    <mergeCell ref="A1:D1"/>
    <mergeCell ref="E1:K1"/>
    <mergeCell ref="C7:K7"/>
    <mergeCell ref="B9:K9"/>
    <mergeCell ref="C10:K10"/>
    <mergeCell ref="C11:K11"/>
    <mergeCell ref="C12:K12"/>
    <mergeCell ref="C13:K13"/>
    <mergeCell ref="C14:K14"/>
    <mergeCell ref="C15:K15"/>
    <mergeCell ref="C16:K16"/>
    <mergeCell ref="B18:K18"/>
    <mergeCell ref="B19:K19"/>
    <mergeCell ref="B21:K21"/>
    <mergeCell ref="B22:D22"/>
    <mergeCell ref="E22:K22"/>
    <mergeCell ref="B23:D23"/>
    <mergeCell ref="E23:K23"/>
    <mergeCell ref="B27:K27"/>
    <mergeCell ref="B24:D24"/>
    <mergeCell ref="E24:K24"/>
    <mergeCell ref="B25:D26"/>
    <mergeCell ref="E25:K25"/>
    <mergeCell ref="E26:K26"/>
  </mergeCells>
  <phoneticPr fontId="37"/>
  <printOptions horizontalCentered="1"/>
  <pageMargins left="0.59027777777777801" right="0.59027777777777801" top="0.59027777777777801" bottom="0.59027777777777801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AMJ48"/>
  <sheetViews>
    <sheetView showGridLines="0" zoomScaleNormal="100" workbookViewId="0">
      <selection activeCell="D1" sqref="D1:G1"/>
    </sheetView>
  </sheetViews>
  <sheetFormatPr defaultColWidth="9.109375" defaultRowHeight="12" x14ac:dyDescent="0.15"/>
  <cols>
    <col min="1" max="1" width="3.6640625" style="1" customWidth="1"/>
    <col min="2" max="2" width="6.6640625" style="1" customWidth="1"/>
    <col min="3" max="4" width="28.6640625" style="1" customWidth="1"/>
    <col min="5" max="5" width="14.33203125" style="1" customWidth="1"/>
    <col min="6" max="6" width="5.6640625" style="1" customWidth="1"/>
    <col min="7" max="7" width="15.6640625" style="1" customWidth="1"/>
    <col min="8" max="1024" width="9.109375" style="1"/>
  </cols>
  <sheetData>
    <row r="1" spans="2:8" ht="19.2" x14ac:dyDescent="0.15">
      <c r="B1" s="187" t="str">
        <f>'入力説明書（必読！！！）'!A1</f>
        <v>令和７年度</v>
      </c>
      <c r="C1" s="187"/>
      <c r="D1" s="188" t="s">
        <v>193</v>
      </c>
      <c r="E1" s="188"/>
      <c r="F1" s="188"/>
      <c r="G1" s="188"/>
    </row>
    <row r="2" spans="2:8" s="1" customFormat="1" ht="15" customHeight="1" x14ac:dyDescent="0.15">
      <c r="B2" s="12"/>
      <c r="C2" s="12"/>
      <c r="D2" s="12"/>
      <c r="E2" s="12"/>
      <c r="F2" s="12"/>
    </row>
    <row r="3" spans="2:8" s="1" customFormat="1" ht="18.75" customHeight="1" x14ac:dyDescent="0.15">
      <c r="B3" s="12" t="s">
        <v>26</v>
      </c>
      <c r="C3" s="13"/>
      <c r="D3" s="14" t="s">
        <v>27</v>
      </c>
      <c r="E3" s="191" t="s">
        <v>28</v>
      </c>
      <c r="F3" s="191"/>
      <c r="G3" s="15" t="e">
        <f>VLOOKUP(C3,'集計（そっとしておく）'!M2:O75,2,FALSE())</f>
        <v>#N/A</v>
      </c>
      <c r="H3" s="16"/>
    </row>
    <row r="4" spans="2:8" s="1" customFormat="1" ht="18.75" customHeight="1" x14ac:dyDescent="0.15">
      <c r="B4" s="12"/>
      <c r="C4" s="17"/>
      <c r="D4" s="17"/>
      <c r="E4" s="12"/>
    </row>
    <row r="5" spans="2:8" s="1" customFormat="1" ht="18.75" customHeight="1" x14ac:dyDescent="0.15">
      <c r="B5" s="192" t="s">
        <v>29</v>
      </c>
      <c r="C5" s="192"/>
      <c r="D5" s="18"/>
      <c r="E5" s="19" t="s">
        <v>30</v>
      </c>
      <c r="F5" s="193"/>
      <c r="G5" s="193"/>
    </row>
    <row r="6" spans="2:8" s="1" customFormat="1" ht="18.75" customHeight="1" x14ac:dyDescent="0.15">
      <c r="B6" s="192" t="s">
        <v>31</v>
      </c>
      <c r="C6" s="192"/>
      <c r="D6" s="20"/>
      <c r="E6" s="21" t="s">
        <v>32</v>
      </c>
      <c r="F6" s="193"/>
      <c r="G6" s="193"/>
    </row>
    <row r="7" spans="2:8" s="1" customFormat="1" ht="18.75" customHeight="1" x14ac:dyDescent="0.15">
      <c r="D7" s="12"/>
      <c r="E7" s="12"/>
    </row>
    <row r="8" spans="2:8" s="1" customFormat="1" ht="22.5" customHeight="1" x14ac:dyDescent="0.15">
      <c r="B8" s="189" t="s">
        <v>201</v>
      </c>
      <c r="C8" s="189"/>
      <c r="D8" s="189"/>
      <c r="E8" s="189"/>
      <c r="F8" s="189"/>
      <c r="G8" s="189"/>
    </row>
    <row r="9" spans="2:8" s="1" customFormat="1" ht="15" customHeight="1" thickBot="1" x14ac:dyDescent="0.2">
      <c r="B9" s="190" t="s">
        <v>33</v>
      </c>
      <c r="C9" s="190"/>
      <c r="D9" s="190"/>
      <c r="E9" s="190"/>
      <c r="F9" s="190"/>
      <c r="G9" s="190"/>
    </row>
    <row r="10" spans="2:8" ht="15" customHeight="1" thickBot="1" x14ac:dyDescent="0.2">
      <c r="B10" s="181" t="s">
        <v>34</v>
      </c>
      <c r="C10" s="179" t="s">
        <v>35</v>
      </c>
      <c r="D10" s="179" t="s">
        <v>113</v>
      </c>
      <c r="E10" s="181" t="s">
        <v>37</v>
      </c>
      <c r="F10" s="180" t="s">
        <v>109</v>
      </c>
      <c r="G10" s="180"/>
    </row>
    <row r="11" spans="2:8" ht="15" customHeight="1" thickBot="1" x14ac:dyDescent="0.2">
      <c r="B11" s="181"/>
      <c r="C11" s="179"/>
      <c r="D11" s="179"/>
      <c r="E11" s="181"/>
      <c r="F11" s="180"/>
      <c r="G11" s="180"/>
    </row>
    <row r="12" spans="2:8" ht="15" customHeight="1" x14ac:dyDescent="0.15">
      <c r="B12" s="22">
        <v>1</v>
      </c>
      <c r="C12" s="23"/>
      <c r="D12" s="23"/>
      <c r="E12" s="23"/>
      <c r="F12" s="186"/>
      <c r="G12" s="186"/>
    </row>
    <row r="13" spans="2:8" ht="15" customHeight="1" x14ac:dyDescent="0.15">
      <c r="B13" s="25">
        <v>2</v>
      </c>
      <c r="C13" s="26"/>
      <c r="D13" s="26"/>
      <c r="E13" s="26"/>
      <c r="F13" s="183"/>
      <c r="G13" s="183"/>
    </row>
    <row r="14" spans="2:8" ht="15" customHeight="1" x14ac:dyDescent="0.15">
      <c r="B14" s="25">
        <v>3</v>
      </c>
      <c r="C14" s="26"/>
      <c r="D14" s="26"/>
      <c r="E14" s="26"/>
      <c r="F14" s="183"/>
      <c r="G14" s="183"/>
    </row>
    <row r="15" spans="2:8" ht="15" customHeight="1" x14ac:dyDescent="0.15">
      <c r="B15" s="25">
        <v>4</v>
      </c>
      <c r="C15" s="26"/>
      <c r="D15" s="26"/>
      <c r="E15" s="26"/>
      <c r="F15" s="183"/>
      <c r="G15" s="183"/>
    </row>
    <row r="16" spans="2:8" ht="15" customHeight="1" x14ac:dyDescent="0.15">
      <c r="B16" s="25">
        <v>5</v>
      </c>
      <c r="C16" s="26"/>
      <c r="D16" s="26"/>
      <c r="E16" s="26"/>
      <c r="F16" s="183"/>
      <c r="G16" s="183"/>
    </row>
    <row r="17" spans="2:7" ht="15" customHeight="1" x14ac:dyDescent="0.15">
      <c r="B17" s="25">
        <v>6</v>
      </c>
      <c r="C17" s="26"/>
      <c r="D17" s="26"/>
      <c r="E17" s="26"/>
      <c r="F17" s="183"/>
      <c r="G17" s="183"/>
    </row>
    <row r="18" spans="2:7" ht="15" customHeight="1" x14ac:dyDescent="0.15">
      <c r="B18" s="25">
        <v>7</v>
      </c>
      <c r="C18" s="26"/>
      <c r="D18" s="26"/>
      <c r="E18" s="26"/>
      <c r="F18" s="183"/>
      <c r="G18" s="183"/>
    </row>
    <row r="19" spans="2:7" ht="15" customHeight="1" x14ac:dyDescent="0.15">
      <c r="B19" s="25">
        <v>8</v>
      </c>
      <c r="C19" s="26"/>
      <c r="D19" s="26"/>
      <c r="E19" s="26"/>
      <c r="F19" s="183"/>
      <c r="G19" s="183"/>
    </row>
    <row r="20" spans="2:7" ht="15" customHeight="1" thickBot="1" x14ac:dyDescent="0.2">
      <c r="B20" s="28">
        <v>9</v>
      </c>
      <c r="C20" s="29"/>
      <c r="D20" s="29"/>
      <c r="E20" s="29"/>
      <c r="F20" s="184"/>
      <c r="G20" s="185"/>
    </row>
    <row r="22" spans="2:7" ht="22.5" customHeight="1" x14ac:dyDescent="0.15">
      <c r="B22" s="182" t="s">
        <v>202</v>
      </c>
      <c r="C22" s="182"/>
      <c r="D22" s="182"/>
      <c r="E22" s="182"/>
      <c r="F22" s="182"/>
    </row>
    <row r="23" spans="2:7" ht="15" customHeight="1" x14ac:dyDescent="0.15">
      <c r="B23" s="31"/>
      <c r="C23" s="179" t="s">
        <v>35</v>
      </c>
      <c r="D23" s="180" t="s">
        <v>36</v>
      </c>
      <c r="E23" s="181" t="s">
        <v>37</v>
      </c>
    </row>
    <row r="24" spans="2:7" ht="15" customHeight="1" x14ac:dyDescent="0.15">
      <c r="B24" s="32"/>
      <c r="C24" s="179"/>
      <c r="D24" s="180"/>
      <c r="E24" s="181"/>
    </row>
    <row r="25" spans="2:7" ht="15" customHeight="1" x14ac:dyDescent="0.15">
      <c r="B25" s="22">
        <v>1</v>
      </c>
      <c r="C25" s="23"/>
      <c r="D25" s="24"/>
      <c r="E25" s="33"/>
    </row>
    <row r="26" spans="2:7" ht="15" customHeight="1" x14ac:dyDescent="0.15">
      <c r="B26" s="25">
        <v>2</v>
      </c>
      <c r="C26" s="26"/>
      <c r="D26" s="27"/>
      <c r="E26" s="34"/>
    </row>
    <row r="27" spans="2:7" ht="15" customHeight="1" x14ac:dyDescent="0.15">
      <c r="B27" s="25">
        <v>3</v>
      </c>
      <c r="C27" s="26"/>
      <c r="D27" s="27"/>
      <c r="E27" s="34"/>
    </row>
    <row r="28" spans="2:7" ht="15" customHeight="1" x14ac:dyDescent="0.15">
      <c r="B28" s="25">
        <v>4</v>
      </c>
      <c r="C28" s="26"/>
      <c r="D28" s="27"/>
      <c r="E28" s="34"/>
    </row>
    <row r="29" spans="2:7" ht="15" customHeight="1" x14ac:dyDescent="0.15">
      <c r="B29" s="25">
        <v>5</v>
      </c>
      <c r="C29" s="26"/>
      <c r="D29" s="27"/>
      <c r="E29" s="34"/>
    </row>
    <row r="30" spans="2:7" ht="15" customHeight="1" x14ac:dyDescent="0.15">
      <c r="B30" s="25">
        <v>6</v>
      </c>
      <c r="C30" s="26"/>
      <c r="D30" s="27"/>
      <c r="E30" s="34"/>
    </row>
    <row r="31" spans="2:7" ht="15" customHeight="1" x14ac:dyDescent="0.15">
      <c r="B31" s="25">
        <v>7</v>
      </c>
      <c r="C31" s="26"/>
      <c r="D31" s="27"/>
      <c r="E31" s="34"/>
    </row>
    <row r="32" spans="2:7" ht="15" customHeight="1" x14ac:dyDescent="0.15">
      <c r="B32" s="25">
        <v>8</v>
      </c>
      <c r="C32" s="26"/>
      <c r="D32" s="27"/>
      <c r="E32" s="34"/>
    </row>
    <row r="33" spans="2:6" ht="15" customHeight="1" x14ac:dyDescent="0.15">
      <c r="B33" s="25">
        <v>9</v>
      </c>
      <c r="C33" s="26"/>
      <c r="D33" s="27"/>
      <c r="E33" s="34"/>
    </row>
    <row r="34" spans="2:6" ht="15" customHeight="1" x14ac:dyDescent="0.15">
      <c r="B34" s="28">
        <v>10</v>
      </c>
      <c r="C34" s="29"/>
      <c r="D34" s="30"/>
      <c r="E34" s="35"/>
    </row>
    <row r="36" spans="2:6" ht="22.5" customHeight="1" x14ac:dyDescent="0.15">
      <c r="B36" s="182" t="s">
        <v>203</v>
      </c>
      <c r="C36" s="182"/>
      <c r="D36" s="182"/>
      <c r="E36" s="182"/>
      <c r="F36" s="182"/>
    </row>
    <row r="37" spans="2:6" ht="15" customHeight="1" x14ac:dyDescent="0.15">
      <c r="B37" s="31"/>
      <c r="C37" s="179" t="s">
        <v>35</v>
      </c>
      <c r="D37" s="180" t="s">
        <v>36</v>
      </c>
      <c r="E37" s="181" t="s">
        <v>37</v>
      </c>
    </row>
    <row r="38" spans="2:6" ht="15" customHeight="1" thickBot="1" x14ac:dyDescent="0.2">
      <c r="B38" s="32"/>
      <c r="C38" s="179"/>
      <c r="D38" s="180"/>
      <c r="E38" s="181"/>
    </row>
    <row r="39" spans="2:6" ht="15" customHeight="1" x14ac:dyDescent="0.15">
      <c r="B39" s="22">
        <v>1</v>
      </c>
      <c r="C39" s="23"/>
      <c r="D39" s="24"/>
      <c r="E39" s="33"/>
    </row>
    <row r="40" spans="2:6" ht="15" customHeight="1" x14ac:dyDescent="0.15">
      <c r="B40" s="25">
        <v>2</v>
      </c>
      <c r="C40" s="26"/>
      <c r="D40" s="27"/>
      <c r="E40" s="34"/>
    </row>
    <row r="41" spans="2:6" ht="15" customHeight="1" x14ac:dyDescent="0.15">
      <c r="B41" s="25">
        <v>3</v>
      </c>
      <c r="C41" s="26"/>
      <c r="D41" s="27"/>
      <c r="E41" s="34"/>
    </row>
    <row r="42" spans="2:6" ht="15" customHeight="1" x14ac:dyDescent="0.15">
      <c r="B42" s="25">
        <v>4</v>
      </c>
      <c r="C42" s="26"/>
      <c r="D42" s="27"/>
      <c r="E42" s="34"/>
    </row>
    <row r="43" spans="2:6" ht="15" customHeight="1" x14ac:dyDescent="0.15">
      <c r="B43" s="25">
        <v>5</v>
      </c>
      <c r="C43" s="26"/>
      <c r="D43" s="27"/>
      <c r="E43" s="34"/>
    </row>
    <row r="44" spans="2:6" ht="15" customHeight="1" x14ac:dyDescent="0.15">
      <c r="B44" s="25">
        <v>6</v>
      </c>
      <c r="C44" s="26"/>
      <c r="D44" s="27"/>
      <c r="E44" s="34"/>
    </row>
    <row r="45" spans="2:6" ht="15" customHeight="1" x14ac:dyDescent="0.15">
      <c r="B45" s="25">
        <v>7</v>
      </c>
      <c r="C45" s="26"/>
      <c r="D45" s="27"/>
      <c r="E45" s="34"/>
    </row>
    <row r="46" spans="2:6" ht="15" customHeight="1" x14ac:dyDescent="0.15">
      <c r="B46" s="25">
        <v>8</v>
      </c>
      <c r="C46" s="26"/>
      <c r="D46" s="27"/>
      <c r="E46" s="34"/>
    </row>
    <row r="47" spans="2:6" ht="15" customHeight="1" x14ac:dyDescent="0.15">
      <c r="B47" s="25">
        <v>9</v>
      </c>
      <c r="C47" s="26"/>
      <c r="D47" s="27"/>
      <c r="E47" s="34"/>
    </row>
    <row r="48" spans="2:6" ht="15" customHeight="1" x14ac:dyDescent="0.15">
      <c r="B48" s="28">
        <v>10</v>
      </c>
      <c r="C48" s="29"/>
      <c r="D48" s="30"/>
      <c r="E48" s="35"/>
    </row>
  </sheetData>
  <mergeCells count="31">
    <mergeCell ref="B1:C1"/>
    <mergeCell ref="D1:G1"/>
    <mergeCell ref="B8:G8"/>
    <mergeCell ref="B9:G9"/>
    <mergeCell ref="B10:B11"/>
    <mergeCell ref="C10:C11"/>
    <mergeCell ref="D10:D11"/>
    <mergeCell ref="E10:E11"/>
    <mergeCell ref="F10:G11"/>
    <mergeCell ref="E3:F3"/>
    <mergeCell ref="B5:C5"/>
    <mergeCell ref="F5:G5"/>
    <mergeCell ref="B6:C6"/>
    <mergeCell ref="F6:G6"/>
    <mergeCell ref="F12:G12"/>
    <mergeCell ref="F13:G13"/>
    <mergeCell ref="F14:G14"/>
    <mergeCell ref="F15:G15"/>
    <mergeCell ref="F16:G16"/>
    <mergeCell ref="F17:G17"/>
    <mergeCell ref="F18:G18"/>
    <mergeCell ref="F19:G19"/>
    <mergeCell ref="B22:F22"/>
    <mergeCell ref="F20:G20"/>
    <mergeCell ref="C23:C24"/>
    <mergeCell ref="D23:D24"/>
    <mergeCell ref="E23:E24"/>
    <mergeCell ref="B36:F36"/>
    <mergeCell ref="C37:C38"/>
    <mergeCell ref="D37:D38"/>
    <mergeCell ref="E37:E38"/>
  </mergeCells>
  <phoneticPr fontId="37"/>
  <dataValidations count="3">
    <dataValidation allowBlank="1" showInputMessage="1" showErrorMessage="1" sqref="D5:D6 C12:D20 F12:F20 C25:D34 C39:D48" xr:uid="{00000000-0002-0000-0100-000000000000}">
      <formula1>0</formula1>
      <formula2>0</formula2>
    </dataValidation>
    <dataValidation type="list" allowBlank="1" showInputMessage="1" showErrorMessage="1" sqref="E39:E46 E25:E32 E12:E20" xr:uid="{00000000-0002-0000-0100-000002000000}">
      <formula1>"③,②,①"</formula1>
      <formula2>0</formula2>
    </dataValidation>
    <dataValidation type="list" allowBlank="1" showInputMessage="1" showErrorMessage="1" sqref="E33:E34 E47:E48" xr:uid="{00000000-0002-0000-0100-000003000000}">
      <formula1>"③,②"</formula1>
      <formula2>0</formula2>
    </dataValidation>
  </dataValidations>
  <pageMargins left="0.78749999999999998" right="0.59027777777777801" top="0.59027777777777801" bottom="0.59027777777777801" header="0.51180555555555496" footer="0.51180555555555496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'集計（そっとしておく）'!$M$2:$M$75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2:I28"/>
  <sheetViews>
    <sheetView zoomScaleNormal="100" workbookViewId="0">
      <selection activeCell="D2" sqref="D2:H2"/>
    </sheetView>
  </sheetViews>
  <sheetFormatPr defaultColWidth="9.109375" defaultRowHeight="12" x14ac:dyDescent="0.15"/>
  <cols>
    <col min="1" max="1" width="5.6640625" customWidth="1"/>
    <col min="2" max="8" width="12.33203125" customWidth="1"/>
    <col min="9" max="9" width="5.6640625" customWidth="1"/>
  </cols>
  <sheetData>
    <row r="2" spans="1:9" ht="30" customHeight="1" x14ac:dyDescent="0.15">
      <c r="A2" s="72"/>
      <c r="B2" s="202" t="str">
        <f>'入力説明書（必読！！！）'!A1</f>
        <v>令和７年度</v>
      </c>
      <c r="C2" s="202"/>
      <c r="D2" s="202" t="s">
        <v>194</v>
      </c>
      <c r="E2" s="202"/>
      <c r="F2" s="202"/>
      <c r="G2" s="202"/>
      <c r="H2" s="202"/>
      <c r="I2" s="72"/>
    </row>
    <row r="3" spans="1:9" ht="30" customHeight="1" x14ac:dyDescent="0.25">
      <c r="A3" s="207" t="s">
        <v>39</v>
      </c>
      <c r="B3" s="207"/>
      <c r="C3" s="207"/>
      <c r="D3" s="207"/>
      <c r="E3" s="207"/>
      <c r="F3" s="207"/>
      <c r="G3" s="207"/>
      <c r="H3" s="207"/>
      <c r="I3" s="207"/>
    </row>
    <row r="4" spans="1:9" ht="22.5" customHeight="1" x14ac:dyDescent="0.15">
      <c r="A4" s="36"/>
      <c r="B4" s="36"/>
      <c r="C4" s="36"/>
      <c r="D4" s="36"/>
      <c r="E4" s="36"/>
      <c r="F4" s="36"/>
      <c r="G4" s="36"/>
      <c r="H4" s="36"/>
      <c r="I4" s="36"/>
    </row>
    <row r="5" spans="1:9" ht="33.75" customHeight="1" x14ac:dyDescent="0.3">
      <c r="A5" s="37"/>
      <c r="B5" s="203" t="s">
        <v>26</v>
      </c>
      <c r="C5" s="203"/>
      <c r="D5" s="208" t="e">
        <f>VLOOKUP(男子データ入力!G3,'集計（そっとしておく）'!L2:O29,4,0)</f>
        <v>#N/A</v>
      </c>
      <c r="E5" s="208"/>
      <c r="F5" s="208"/>
      <c r="G5" s="208"/>
      <c r="H5" s="38" t="s">
        <v>27</v>
      </c>
    </row>
    <row r="6" spans="1:9" ht="22.5" customHeight="1" x14ac:dyDescent="0.3">
      <c r="A6" s="37"/>
      <c r="B6" s="39"/>
      <c r="C6" s="39"/>
      <c r="D6" s="40"/>
      <c r="E6" s="40"/>
      <c r="F6" s="40"/>
      <c r="G6" s="40"/>
      <c r="H6" s="38"/>
    </row>
    <row r="7" spans="1:9" ht="33.75" customHeight="1" x14ac:dyDescent="0.3">
      <c r="A7" s="37"/>
      <c r="B7" s="203" t="s">
        <v>40</v>
      </c>
      <c r="C7" s="203"/>
      <c r="D7" s="208">
        <f>男子データ入力!D5</f>
        <v>0</v>
      </c>
      <c r="E7" s="208"/>
      <c r="F7" s="208"/>
      <c r="G7" s="208"/>
      <c r="H7" s="41" t="s">
        <v>41</v>
      </c>
    </row>
    <row r="8" spans="1:9" ht="23.4" x14ac:dyDescent="0.3">
      <c r="A8" s="37"/>
      <c r="B8" s="42"/>
      <c r="C8" s="42"/>
      <c r="D8" s="43"/>
      <c r="E8" s="43"/>
      <c r="F8" s="43"/>
      <c r="G8" s="43"/>
      <c r="H8" s="43"/>
    </row>
    <row r="9" spans="1:9" ht="37.5" customHeight="1" x14ac:dyDescent="0.25">
      <c r="A9" s="44"/>
      <c r="B9" s="203" t="s">
        <v>42</v>
      </c>
      <c r="C9" s="203"/>
      <c r="D9" s="204">
        <f>男子データ入力!D6</f>
        <v>0</v>
      </c>
      <c r="E9" s="204"/>
      <c r="F9" s="204"/>
      <c r="G9" s="204"/>
    </row>
    <row r="10" spans="1:9" ht="37.5" customHeight="1" x14ac:dyDescent="0.25">
      <c r="A10" s="44"/>
      <c r="B10" s="205" t="s">
        <v>32</v>
      </c>
      <c r="C10" s="205"/>
      <c r="D10" s="206">
        <f>男子データ入力!F6</f>
        <v>0</v>
      </c>
      <c r="E10" s="206"/>
      <c r="F10" s="206"/>
      <c r="G10" s="206"/>
    </row>
    <row r="11" spans="1:9" ht="23.25" customHeight="1" thickBot="1" x14ac:dyDescent="0.2">
      <c r="A11" s="45"/>
      <c r="B11" s="45"/>
      <c r="C11" s="45"/>
      <c r="D11" s="45"/>
      <c r="E11" s="45"/>
      <c r="F11" s="45"/>
      <c r="G11" s="45"/>
    </row>
    <row r="12" spans="1:9" ht="22.5" customHeight="1" thickBot="1" x14ac:dyDescent="0.2">
      <c r="B12" s="198" t="s">
        <v>34</v>
      </c>
      <c r="C12" s="199" t="s">
        <v>26</v>
      </c>
      <c r="D12" s="199"/>
      <c r="E12" s="199"/>
      <c r="F12" s="48" t="s">
        <v>43</v>
      </c>
      <c r="G12" s="199" t="s">
        <v>37</v>
      </c>
      <c r="H12" s="200" t="s">
        <v>44</v>
      </c>
    </row>
    <row r="13" spans="1:9" ht="22.5" customHeight="1" x14ac:dyDescent="0.15">
      <c r="B13" s="198"/>
      <c r="C13" s="201">
        <f>男子データ入力!$C$3</f>
        <v>0</v>
      </c>
      <c r="D13" s="201"/>
      <c r="E13" s="201"/>
      <c r="F13" s="49" t="e">
        <f>男子データ入力!G3</f>
        <v>#N/A</v>
      </c>
      <c r="G13" s="199"/>
      <c r="H13" s="200"/>
    </row>
    <row r="14" spans="1:9" ht="26.25" customHeight="1" x14ac:dyDescent="0.15">
      <c r="B14" s="50">
        <v>1</v>
      </c>
      <c r="C14" s="194" t="str">
        <f>'集計（そっとしておく）'!B4</f>
        <v/>
      </c>
      <c r="D14" s="194"/>
      <c r="E14" s="194"/>
      <c r="F14" s="194"/>
      <c r="G14" s="51" t="str">
        <f>'集計（そっとしておく）'!D4</f>
        <v/>
      </c>
      <c r="H14" s="52" t="str">
        <f>IF(男子データ入力!F12="","",男子データ入力!F12)</f>
        <v/>
      </c>
    </row>
    <row r="15" spans="1:9" ht="26.25" customHeight="1" x14ac:dyDescent="0.15">
      <c r="B15" s="50">
        <v>2</v>
      </c>
      <c r="C15" s="194" t="str">
        <f>'集計（そっとしておく）'!B5</f>
        <v/>
      </c>
      <c r="D15" s="194"/>
      <c r="E15" s="194"/>
      <c r="F15" s="194"/>
      <c r="G15" s="51" t="str">
        <f>'集計（そっとしておく）'!D5</f>
        <v/>
      </c>
      <c r="H15" s="52" t="str">
        <f>IF(男子データ入力!F13="","",男子データ入力!F13)</f>
        <v/>
      </c>
    </row>
    <row r="16" spans="1:9" ht="26.25" customHeight="1" x14ac:dyDescent="0.15">
      <c r="B16" s="50">
        <v>3</v>
      </c>
      <c r="C16" s="194" t="str">
        <f>'集計（そっとしておく）'!B6</f>
        <v/>
      </c>
      <c r="D16" s="194"/>
      <c r="E16" s="194"/>
      <c r="F16" s="194"/>
      <c r="G16" s="51" t="str">
        <f>'集計（そっとしておく）'!D6</f>
        <v/>
      </c>
      <c r="H16" s="52" t="str">
        <f>IF(男子データ入力!F14="","",男子データ入力!F14)</f>
        <v/>
      </c>
    </row>
    <row r="17" spans="1:8" ht="26.25" customHeight="1" x14ac:dyDescent="0.15">
      <c r="B17" s="50">
        <v>4</v>
      </c>
      <c r="C17" s="194" t="str">
        <f>'集計（そっとしておく）'!B7</f>
        <v/>
      </c>
      <c r="D17" s="194"/>
      <c r="E17" s="194"/>
      <c r="F17" s="194"/>
      <c r="G17" s="51" t="str">
        <f>'集計（そっとしておく）'!D7</f>
        <v/>
      </c>
      <c r="H17" s="52" t="str">
        <f>IF(男子データ入力!F15="","",男子データ入力!F15)</f>
        <v/>
      </c>
    </row>
    <row r="18" spans="1:8" ht="26.25" customHeight="1" x14ac:dyDescent="0.15">
      <c r="B18" s="50">
        <v>5</v>
      </c>
      <c r="C18" s="194" t="str">
        <f>'集計（そっとしておく）'!B8</f>
        <v/>
      </c>
      <c r="D18" s="194"/>
      <c r="E18" s="194"/>
      <c r="F18" s="194"/>
      <c r="G18" s="51" t="str">
        <f>'集計（そっとしておく）'!D8</f>
        <v/>
      </c>
      <c r="H18" s="52" t="str">
        <f>IF(男子データ入力!F16="","",男子データ入力!F16)</f>
        <v/>
      </c>
    </row>
    <row r="19" spans="1:8" ht="26.25" customHeight="1" x14ac:dyDescent="0.15">
      <c r="B19" s="50">
        <v>6</v>
      </c>
      <c r="C19" s="194" t="str">
        <f>'集計（そっとしておく）'!B9</f>
        <v/>
      </c>
      <c r="D19" s="194"/>
      <c r="E19" s="194"/>
      <c r="F19" s="194"/>
      <c r="G19" s="51" t="str">
        <f>'集計（そっとしておく）'!D9</f>
        <v/>
      </c>
      <c r="H19" s="52" t="str">
        <f>IF(男子データ入力!F17="","",男子データ入力!F17)</f>
        <v/>
      </c>
    </row>
    <row r="20" spans="1:8" ht="26.25" customHeight="1" x14ac:dyDescent="0.15">
      <c r="B20" s="50">
        <v>7</v>
      </c>
      <c r="C20" s="194" t="str">
        <f>'集計（そっとしておく）'!B10</f>
        <v/>
      </c>
      <c r="D20" s="194"/>
      <c r="E20" s="194"/>
      <c r="F20" s="194"/>
      <c r="G20" s="51" t="str">
        <f>'集計（そっとしておく）'!D10</f>
        <v/>
      </c>
      <c r="H20" s="52" t="str">
        <f>IF(男子データ入力!F18="","",男子データ入力!F18)</f>
        <v/>
      </c>
    </row>
    <row r="21" spans="1:8" ht="26.25" customHeight="1" x14ac:dyDescent="0.15">
      <c r="B21" s="50">
        <v>8</v>
      </c>
      <c r="C21" s="194" t="str">
        <f>'集計（そっとしておく）'!B11</f>
        <v/>
      </c>
      <c r="D21" s="194"/>
      <c r="E21" s="194"/>
      <c r="F21" s="194"/>
      <c r="G21" s="51" t="str">
        <f>'集計（そっとしておく）'!D11</f>
        <v/>
      </c>
      <c r="H21" s="52" t="str">
        <f>IF(男子データ入力!F19="","",男子データ入力!F19)</f>
        <v/>
      </c>
    </row>
    <row r="22" spans="1:8" ht="26.25" customHeight="1" thickBot="1" x14ac:dyDescent="0.2">
      <c r="B22" s="53">
        <v>9</v>
      </c>
      <c r="C22" s="197" t="str">
        <f>'集計（そっとしておく）'!B12</f>
        <v/>
      </c>
      <c r="D22" s="197"/>
      <c r="E22" s="197"/>
      <c r="F22" s="197"/>
      <c r="G22" s="54" t="str">
        <f>'集計（そっとしておく）'!D12</f>
        <v/>
      </c>
      <c r="H22" s="55" t="str">
        <f>IF(男子データ入力!F20="","",男子データ入力!F20)</f>
        <v/>
      </c>
    </row>
    <row r="23" spans="1:8" ht="22.5" customHeight="1" x14ac:dyDescent="0.15">
      <c r="A23" s="45"/>
      <c r="B23" s="45"/>
      <c r="C23" s="45"/>
      <c r="D23" s="45"/>
      <c r="E23" s="45"/>
      <c r="F23" s="45"/>
      <c r="G23" s="45"/>
      <c r="H23" s="45"/>
    </row>
    <row r="24" spans="1:8" ht="22.5" customHeight="1" x14ac:dyDescent="0.15">
      <c r="A24" s="45"/>
      <c r="B24" s="45"/>
      <c r="C24" s="45"/>
      <c r="D24" s="45"/>
      <c r="E24" s="45"/>
      <c r="F24" s="45"/>
      <c r="G24" s="45"/>
      <c r="H24" s="45"/>
    </row>
    <row r="25" spans="1:8" ht="82.5" customHeight="1" x14ac:dyDescent="0.15">
      <c r="B25" s="195" t="s">
        <v>45</v>
      </c>
      <c r="C25" s="195"/>
      <c r="D25" s="195"/>
      <c r="E25" s="195"/>
      <c r="F25" s="195"/>
      <c r="G25" s="195"/>
      <c r="H25" s="195"/>
    </row>
    <row r="26" spans="1:8" ht="23.25" customHeight="1" x14ac:dyDescent="0.15">
      <c r="A26" s="42"/>
      <c r="C26" s="56"/>
      <c r="D26" s="56"/>
      <c r="E26" s="56"/>
      <c r="F26" s="56"/>
      <c r="G26" s="196">
        <f>男子データ入力!F5</f>
        <v>0</v>
      </c>
      <c r="H26" s="196"/>
    </row>
    <row r="27" spans="1:8" ht="23.25" customHeight="1" x14ac:dyDescent="0.15">
      <c r="A27" s="42"/>
      <c r="B27" s="42"/>
      <c r="C27" s="42"/>
      <c r="D27" s="42"/>
      <c r="E27" s="42"/>
      <c r="F27" s="42"/>
      <c r="G27" s="42"/>
      <c r="H27" s="42"/>
    </row>
    <row r="28" spans="1:8" ht="23.25" customHeight="1" x14ac:dyDescent="0.15">
      <c r="A28" s="57"/>
      <c r="B28" s="57"/>
      <c r="C28" s="57"/>
      <c r="D28" s="57"/>
      <c r="E28" s="57"/>
      <c r="F28" s="57"/>
      <c r="G28" s="57"/>
      <c r="H28" s="57"/>
    </row>
  </sheetData>
  <mergeCells count="27">
    <mergeCell ref="B2:C2"/>
    <mergeCell ref="D2:H2"/>
    <mergeCell ref="B9:C9"/>
    <mergeCell ref="D9:G9"/>
    <mergeCell ref="B10:C10"/>
    <mergeCell ref="D10:G10"/>
    <mergeCell ref="A3:I3"/>
    <mergeCell ref="B5:C5"/>
    <mergeCell ref="D5:G5"/>
    <mergeCell ref="B7:C7"/>
    <mergeCell ref="D7:G7"/>
    <mergeCell ref="B12:B13"/>
    <mergeCell ref="C12:E12"/>
    <mergeCell ref="G12:G13"/>
    <mergeCell ref="H12:H13"/>
    <mergeCell ref="C13:E13"/>
    <mergeCell ref="C14:F14"/>
    <mergeCell ref="C15:F15"/>
    <mergeCell ref="C16:F16"/>
    <mergeCell ref="B25:H25"/>
    <mergeCell ref="G26:H26"/>
    <mergeCell ref="C17:F17"/>
    <mergeCell ref="C18:F18"/>
    <mergeCell ref="C19:F19"/>
    <mergeCell ref="C20:F20"/>
    <mergeCell ref="C21:F21"/>
    <mergeCell ref="C22:F22"/>
  </mergeCells>
  <phoneticPr fontId="37"/>
  <printOptions horizontalCentered="1"/>
  <pageMargins left="0.78749999999999998" right="0.59027777777777801" top="0.59027777777777801" bottom="0.59027777777777801" header="0.51180555555555496" footer="0.51180555555555496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AMJ33"/>
  <sheetViews>
    <sheetView showGridLines="0" topLeftCell="A10" zoomScale="85" zoomScaleNormal="85" workbookViewId="0">
      <selection activeCell="K11" sqref="K11"/>
    </sheetView>
  </sheetViews>
  <sheetFormatPr defaultColWidth="9.109375" defaultRowHeight="12" x14ac:dyDescent="0.15"/>
  <cols>
    <col min="1" max="1" width="3.6640625" style="1" customWidth="1"/>
    <col min="2" max="2" width="6.6640625" style="1" customWidth="1"/>
    <col min="3" max="4" width="28.6640625" style="1" customWidth="1"/>
    <col min="5" max="5" width="14.33203125" style="1" customWidth="1"/>
    <col min="6" max="6" width="5.6640625" style="1" customWidth="1"/>
    <col min="7" max="7" width="15.6640625" style="1" customWidth="1"/>
    <col min="8" max="1024" width="9.109375" style="1"/>
  </cols>
  <sheetData>
    <row r="1" spans="2:12" ht="19.2" x14ac:dyDescent="0.15">
      <c r="B1" s="187" t="str">
        <f>'入力説明書（必読！！！）'!A1</f>
        <v>令和７年度</v>
      </c>
      <c r="C1" s="187"/>
      <c r="D1" s="188" t="s">
        <v>192</v>
      </c>
      <c r="E1" s="188"/>
      <c r="F1" s="188"/>
      <c r="G1" s="188"/>
    </row>
    <row r="2" spans="2:12" s="1" customFormat="1" ht="15" customHeight="1" x14ac:dyDescent="0.15">
      <c r="B2" s="12"/>
      <c r="C2" s="12"/>
      <c r="D2" s="12"/>
      <c r="E2" s="12"/>
      <c r="F2" s="12"/>
    </row>
    <row r="3" spans="2:12" s="1" customFormat="1" ht="18.75" customHeight="1" x14ac:dyDescent="0.15">
      <c r="B3" s="12" t="s">
        <v>26</v>
      </c>
      <c r="C3" s="58"/>
      <c r="D3" s="14" t="s">
        <v>27</v>
      </c>
      <c r="E3" s="191" t="s">
        <v>28</v>
      </c>
      <c r="F3" s="191"/>
      <c r="G3" s="15" t="e">
        <f>VLOOKUP(C3,'集計（そっとしておく）'!M2:O75,2,FALSE())</f>
        <v>#N/A</v>
      </c>
      <c r="H3" s="16"/>
    </row>
    <row r="4" spans="2:12" s="1" customFormat="1" ht="18.75" customHeight="1" x14ac:dyDescent="0.15">
      <c r="B4" s="12"/>
      <c r="C4" s="17"/>
      <c r="D4" s="17"/>
      <c r="E4" s="12"/>
    </row>
    <row r="5" spans="2:12" s="1" customFormat="1" ht="18.75" customHeight="1" x14ac:dyDescent="0.15">
      <c r="B5" s="192" t="s">
        <v>29</v>
      </c>
      <c r="C5" s="192"/>
      <c r="D5" s="59"/>
      <c r="E5" s="19" t="s">
        <v>30</v>
      </c>
      <c r="F5" s="216"/>
      <c r="G5" s="216"/>
    </row>
    <row r="6" spans="2:12" s="1" customFormat="1" ht="18.75" customHeight="1" x14ac:dyDescent="0.15">
      <c r="B6" s="192" t="s">
        <v>46</v>
      </c>
      <c r="C6" s="192"/>
      <c r="D6" s="60"/>
      <c r="E6" s="21" t="s">
        <v>32</v>
      </c>
      <c r="F6" s="217"/>
      <c r="G6" s="218"/>
    </row>
    <row r="7" spans="2:12" s="1" customFormat="1" ht="18.75" customHeight="1" x14ac:dyDescent="0.15">
      <c r="D7" s="12"/>
      <c r="E7" s="12"/>
    </row>
    <row r="8" spans="2:12" s="1" customFormat="1" ht="22.5" customHeight="1" x14ac:dyDescent="0.15">
      <c r="B8" s="189" t="s">
        <v>201</v>
      </c>
      <c r="C8" s="189"/>
      <c r="D8" s="189"/>
      <c r="E8" s="189"/>
      <c r="F8" s="189"/>
      <c r="G8" s="189"/>
    </row>
    <row r="9" spans="2:12" s="1" customFormat="1" ht="15" customHeight="1" thickBot="1" x14ac:dyDescent="0.2">
      <c r="B9" s="190" t="s">
        <v>33</v>
      </c>
      <c r="C9" s="190"/>
      <c r="D9" s="190"/>
      <c r="E9" s="190"/>
      <c r="F9" s="190"/>
      <c r="G9" s="190"/>
    </row>
    <row r="10" spans="2:12" ht="15" customHeight="1" thickBot="1" x14ac:dyDescent="0.2">
      <c r="B10" s="181" t="s">
        <v>34</v>
      </c>
      <c r="C10" s="179" t="s">
        <v>35</v>
      </c>
      <c r="D10" s="179" t="s">
        <v>36</v>
      </c>
      <c r="E10" s="181" t="s">
        <v>37</v>
      </c>
      <c r="F10" s="180" t="s">
        <v>38</v>
      </c>
      <c r="G10" s="180"/>
    </row>
    <row r="11" spans="2:12" ht="15" customHeight="1" thickBot="1" x14ac:dyDescent="0.2">
      <c r="B11" s="181"/>
      <c r="C11" s="179"/>
      <c r="D11" s="179"/>
      <c r="E11" s="181"/>
      <c r="F11" s="180"/>
      <c r="G11" s="180"/>
    </row>
    <row r="12" spans="2:12" ht="15" customHeight="1" x14ac:dyDescent="0.15">
      <c r="B12" s="22">
        <v>1</v>
      </c>
      <c r="C12" s="61"/>
      <c r="D12" s="61"/>
      <c r="E12" s="62"/>
      <c r="F12" s="215"/>
      <c r="G12" s="215"/>
    </row>
    <row r="13" spans="2:12" ht="15" customHeight="1" x14ac:dyDescent="0.15">
      <c r="B13" s="25">
        <v>2</v>
      </c>
      <c r="C13" s="63"/>
      <c r="D13" s="63"/>
      <c r="E13" s="64"/>
      <c r="F13" s="209"/>
      <c r="G13" s="209"/>
    </row>
    <row r="14" spans="2:12" ht="15" customHeight="1" x14ac:dyDescent="0.15">
      <c r="B14" s="25">
        <v>3</v>
      </c>
      <c r="C14" s="63"/>
      <c r="D14" s="63"/>
      <c r="E14" s="64"/>
      <c r="F14" s="209"/>
      <c r="G14" s="209"/>
      <c r="L14" s="118"/>
    </row>
    <row r="15" spans="2:12" ht="15" customHeight="1" x14ac:dyDescent="0.15">
      <c r="B15" s="25">
        <v>4</v>
      </c>
      <c r="C15" s="63"/>
      <c r="D15" s="63"/>
      <c r="E15" s="64"/>
      <c r="F15" s="209"/>
      <c r="G15" s="209"/>
      <c r="L15" s="118"/>
    </row>
    <row r="16" spans="2:12" ht="15" customHeight="1" x14ac:dyDescent="0.15">
      <c r="B16" s="25">
        <v>5</v>
      </c>
      <c r="C16" s="63"/>
      <c r="D16" s="63"/>
      <c r="E16" s="64"/>
      <c r="F16" s="209"/>
      <c r="G16" s="209"/>
      <c r="L16" s="118"/>
    </row>
    <row r="17" spans="2:12" ht="15" customHeight="1" x14ac:dyDescent="0.15">
      <c r="B17" s="25">
        <v>6</v>
      </c>
      <c r="C17" s="63"/>
      <c r="D17" s="63"/>
      <c r="E17" s="64"/>
      <c r="F17" s="209"/>
      <c r="G17" s="209"/>
      <c r="L17" s="118"/>
    </row>
    <row r="18" spans="2:12" ht="15" customHeight="1" x14ac:dyDescent="0.15">
      <c r="B18" s="25">
        <v>7</v>
      </c>
      <c r="C18" s="63"/>
      <c r="D18" s="63"/>
      <c r="E18" s="64"/>
      <c r="F18" s="209"/>
      <c r="G18" s="209"/>
      <c r="L18" s="118"/>
    </row>
    <row r="19" spans="2:12" ht="15" customHeight="1" thickBot="1" x14ac:dyDescent="0.2">
      <c r="B19" s="28">
        <v>8</v>
      </c>
      <c r="C19" s="65"/>
      <c r="D19" s="65"/>
      <c r="E19" s="66"/>
      <c r="F19" s="213"/>
      <c r="G19" s="214"/>
      <c r="L19" s="118"/>
    </row>
    <row r="20" spans="2:12" x14ac:dyDescent="0.15">
      <c r="L20" s="118"/>
    </row>
    <row r="21" spans="2:12" ht="22.5" customHeight="1" thickBot="1" x14ac:dyDescent="0.2">
      <c r="B21" s="210" t="s">
        <v>204</v>
      </c>
      <c r="C21" s="210"/>
      <c r="D21" s="210"/>
      <c r="E21" s="210"/>
      <c r="F21" s="67"/>
      <c r="G21" s="67"/>
    </row>
    <row r="22" spans="2:12" ht="15" customHeight="1" x14ac:dyDescent="0.15">
      <c r="B22" s="31"/>
      <c r="C22" s="211" t="s">
        <v>35</v>
      </c>
      <c r="D22" s="180" t="s">
        <v>36</v>
      </c>
      <c r="E22" s="212" t="s">
        <v>37</v>
      </c>
    </row>
    <row r="23" spans="2:12" ht="15" customHeight="1" x14ac:dyDescent="0.15">
      <c r="B23" s="32"/>
      <c r="C23" s="211"/>
      <c r="D23" s="180"/>
      <c r="E23" s="212"/>
    </row>
    <row r="24" spans="2:12" ht="15" customHeight="1" x14ac:dyDescent="0.15">
      <c r="B24" s="46">
        <v>1</v>
      </c>
      <c r="C24" s="62"/>
      <c r="D24" s="61"/>
      <c r="E24" s="62"/>
    </row>
    <row r="25" spans="2:12" ht="15" customHeight="1" x14ac:dyDescent="0.15">
      <c r="B25" s="68">
        <v>2</v>
      </c>
      <c r="C25" s="64"/>
      <c r="D25" s="63"/>
      <c r="E25" s="64"/>
    </row>
    <row r="26" spans="2:12" ht="15" customHeight="1" x14ac:dyDescent="0.15">
      <c r="B26" s="68">
        <v>3</v>
      </c>
      <c r="C26" s="143"/>
      <c r="D26" s="63"/>
      <c r="E26" s="64"/>
    </row>
    <row r="27" spans="2:12" ht="15" customHeight="1" x14ac:dyDescent="0.15">
      <c r="B27" s="68">
        <v>4</v>
      </c>
      <c r="C27" s="64"/>
      <c r="D27" s="63"/>
      <c r="E27" s="64"/>
    </row>
    <row r="28" spans="2:12" ht="15" customHeight="1" x14ac:dyDescent="0.15">
      <c r="B28" s="68">
        <v>5</v>
      </c>
      <c r="C28" s="64"/>
      <c r="D28" s="63"/>
      <c r="E28" s="64"/>
    </row>
    <row r="29" spans="2:12" ht="15" customHeight="1" x14ac:dyDescent="0.15">
      <c r="B29" s="68">
        <v>6</v>
      </c>
      <c r="C29" s="64"/>
      <c r="D29" s="63"/>
      <c r="E29" s="64"/>
    </row>
    <row r="30" spans="2:12" ht="15" customHeight="1" x14ac:dyDescent="0.15">
      <c r="B30" s="68">
        <v>7</v>
      </c>
      <c r="C30" s="64"/>
      <c r="D30" s="63"/>
      <c r="E30" s="64"/>
    </row>
    <row r="31" spans="2:12" ht="15" customHeight="1" x14ac:dyDescent="0.15">
      <c r="B31" s="68">
        <v>8</v>
      </c>
      <c r="C31" s="64"/>
      <c r="D31" s="63"/>
      <c r="E31" s="64"/>
    </row>
    <row r="32" spans="2:12" ht="15" customHeight="1" x14ac:dyDescent="0.15">
      <c r="B32" s="68">
        <v>9</v>
      </c>
      <c r="C32" s="64"/>
      <c r="D32" s="63"/>
      <c r="E32" s="64"/>
    </row>
    <row r="33" spans="2:5" ht="15" customHeight="1" x14ac:dyDescent="0.15">
      <c r="B33" s="69">
        <v>10</v>
      </c>
      <c r="C33" s="66"/>
      <c r="D33" s="65"/>
      <c r="E33" s="66"/>
    </row>
  </sheetData>
  <mergeCells count="26">
    <mergeCell ref="B1:C1"/>
    <mergeCell ref="D1:G1"/>
    <mergeCell ref="B8:G8"/>
    <mergeCell ref="B9:G9"/>
    <mergeCell ref="B10:B11"/>
    <mergeCell ref="C10:C11"/>
    <mergeCell ref="D10:D11"/>
    <mergeCell ref="E10:E11"/>
    <mergeCell ref="F10:G11"/>
    <mergeCell ref="E3:F3"/>
    <mergeCell ref="B5:C5"/>
    <mergeCell ref="F5:G5"/>
    <mergeCell ref="B6:C6"/>
    <mergeCell ref="F6:G6"/>
    <mergeCell ref="F12:G12"/>
    <mergeCell ref="F13:G13"/>
    <mergeCell ref="F14:G14"/>
    <mergeCell ref="F15:G15"/>
    <mergeCell ref="F16:G16"/>
    <mergeCell ref="F17:G17"/>
    <mergeCell ref="F18:G18"/>
    <mergeCell ref="B21:E21"/>
    <mergeCell ref="C22:C23"/>
    <mergeCell ref="D22:D23"/>
    <mergeCell ref="E22:E23"/>
    <mergeCell ref="F19:G19"/>
  </mergeCells>
  <phoneticPr fontId="37"/>
  <dataValidations count="3">
    <dataValidation allowBlank="1" showInputMessage="1" showErrorMessage="1" sqref="D5:D6 F6 C12:D19 F12:F19 E32:E33 D24:D33 C24:C25 C27:C33" xr:uid="{00000000-0002-0000-0300-000000000000}">
      <formula1>0</formula1>
      <formula2>0</formula2>
    </dataValidation>
    <dataValidation type="list" allowBlank="1" showInputMessage="1" showErrorMessage="1" sqref="E24:E31 E12:E19" xr:uid="{00000000-0002-0000-0300-000001000000}">
      <formula1>"③,②,①"</formula1>
      <formula2>0</formula2>
    </dataValidation>
    <dataValidation imeMode="hiragana" allowBlank="1" showInputMessage="1" showErrorMessage="1" sqref="C26" xr:uid="{00000000-0002-0000-0300-000003000000}"/>
  </dataValidations>
  <pageMargins left="0.78749999999999998" right="0.59027777777777801" top="0.59027777777777801" bottom="0.59027777777777801" header="0.51180555555555496" footer="0.51180555555555496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'集計（そっとしておく）'!$M$2:$M$75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2:I27"/>
  <sheetViews>
    <sheetView zoomScaleNormal="100" workbookViewId="0">
      <selection activeCell="D10" sqref="D10:G10"/>
    </sheetView>
  </sheetViews>
  <sheetFormatPr defaultColWidth="9.109375" defaultRowHeight="12" x14ac:dyDescent="0.15"/>
  <cols>
    <col min="1" max="1" width="5.6640625" customWidth="1"/>
    <col min="2" max="8" width="12.33203125" customWidth="1"/>
    <col min="9" max="9" width="5.6640625" customWidth="1"/>
  </cols>
  <sheetData>
    <row r="2" spans="1:9" ht="30" customHeight="1" x14ac:dyDescent="0.15">
      <c r="A2" s="72"/>
      <c r="B2" s="202" t="str">
        <f>'入力説明書（必読！！！）'!A1</f>
        <v>令和７年度</v>
      </c>
      <c r="C2" s="202"/>
      <c r="D2" s="202" t="s">
        <v>195</v>
      </c>
      <c r="E2" s="202"/>
      <c r="F2" s="202"/>
      <c r="G2" s="202"/>
      <c r="H2" s="202"/>
      <c r="I2" s="72"/>
    </row>
    <row r="3" spans="1:9" ht="30" customHeight="1" x14ac:dyDescent="0.25">
      <c r="A3" s="207" t="s">
        <v>114</v>
      </c>
      <c r="B3" s="207"/>
      <c r="C3" s="207"/>
      <c r="D3" s="207"/>
      <c r="E3" s="207"/>
      <c r="F3" s="207"/>
      <c r="G3" s="207"/>
      <c r="H3" s="207"/>
      <c r="I3" s="207"/>
    </row>
    <row r="4" spans="1:9" ht="22.5" customHeight="1" x14ac:dyDescent="0.15">
      <c r="A4" s="36"/>
      <c r="B4" s="36"/>
      <c r="C4" s="36"/>
      <c r="D4" s="36"/>
      <c r="E4" s="36"/>
      <c r="F4" s="36"/>
      <c r="G4" s="36"/>
      <c r="H4" s="36"/>
      <c r="I4" s="36"/>
    </row>
    <row r="5" spans="1:9" ht="33.75" customHeight="1" x14ac:dyDescent="0.3">
      <c r="A5" s="37"/>
      <c r="B5" s="203" t="s">
        <v>26</v>
      </c>
      <c r="C5" s="203"/>
      <c r="D5" s="208" t="e">
        <f>VLOOKUP(女子データ入力!G3,'集計（そっとしておく）'!L1:O29,4,0)</f>
        <v>#N/A</v>
      </c>
      <c r="E5" s="208"/>
      <c r="F5" s="208"/>
      <c r="G5" s="208"/>
      <c r="H5" s="38" t="s">
        <v>27</v>
      </c>
    </row>
    <row r="6" spans="1:9" ht="22.5" customHeight="1" x14ac:dyDescent="0.3">
      <c r="A6" s="37"/>
      <c r="B6" s="39"/>
      <c r="C6" s="39"/>
      <c r="D6" s="40"/>
      <c r="E6" s="40"/>
      <c r="F6" s="40"/>
      <c r="G6" s="40"/>
      <c r="H6" s="38"/>
    </row>
    <row r="7" spans="1:9" ht="33.75" customHeight="1" x14ac:dyDescent="0.3">
      <c r="A7" s="37"/>
      <c r="B7" s="203" t="s">
        <v>40</v>
      </c>
      <c r="C7" s="203"/>
      <c r="D7" s="220">
        <f>女子データ入力!D5</f>
        <v>0</v>
      </c>
      <c r="E7" s="220"/>
      <c r="F7" s="220"/>
      <c r="G7" s="220"/>
      <c r="H7" s="41" t="s">
        <v>41</v>
      </c>
    </row>
    <row r="8" spans="1:9" ht="23.4" x14ac:dyDescent="0.3">
      <c r="A8" s="37"/>
      <c r="B8" s="42"/>
      <c r="C8" s="42"/>
      <c r="D8" s="43"/>
      <c r="E8" s="43"/>
      <c r="F8" s="43"/>
      <c r="G8" s="43"/>
      <c r="H8" s="43"/>
    </row>
    <row r="9" spans="1:9" ht="37.5" customHeight="1" x14ac:dyDescent="0.25">
      <c r="A9" s="44"/>
      <c r="B9" s="203" t="s">
        <v>42</v>
      </c>
      <c r="C9" s="203"/>
      <c r="D9" s="204">
        <f>'集計（そっとしておく）'!B20</f>
        <v>0</v>
      </c>
      <c r="E9" s="204"/>
      <c r="F9" s="204"/>
      <c r="G9" s="204"/>
    </row>
    <row r="10" spans="1:9" ht="37.5" customHeight="1" x14ac:dyDescent="0.25">
      <c r="A10" s="44"/>
      <c r="B10" s="205" t="s">
        <v>32</v>
      </c>
      <c r="C10" s="205"/>
      <c r="D10" s="219">
        <f>女子データ入力!F6</f>
        <v>0</v>
      </c>
      <c r="E10" s="219"/>
      <c r="F10" s="219"/>
      <c r="G10" s="219"/>
    </row>
    <row r="11" spans="1:9" ht="23.25" customHeight="1" thickBot="1" x14ac:dyDescent="0.2">
      <c r="A11" s="45"/>
      <c r="B11" s="45"/>
      <c r="C11" s="45"/>
      <c r="D11" s="45"/>
      <c r="E11" s="45"/>
      <c r="F11" s="45"/>
      <c r="G11" s="45"/>
    </row>
    <row r="12" spans="1:9" ht="22.5" customHeight="1" thickBot="1" x14ac:dyDescent="0.2">
      <c r="B12" s="198" t="s">
        <v>34</v>
      </c>
      <c r="C12" s="199" t="s">
        <v>26</v>
      </c>
      <c r="D12" s="199"/>
      <c r="E12" s="199"/>
      <c r="F12" s="48" t="s">
        <v>43</v>
      </c>
      <c r="G12" s="199" t="s">
        <v>37</v>
      </c>
      <c r="H12" s="200" t="s">
        <v>44</v>
      </c>
    </row>
    <row r="13" spans="1:9" ht="22.5" customHeight="1" x14ac:dyDescent="0.15">
      <c r="B13" s="198"/>
      <c r="C13" s="201">
        <f>女子データ入力!$C$3</f>
        <v>0</v>
      </c>
      <c r="D13" s="201"/>
      <c r="E13" s="201"/>
      <c r="F13" s="49" t="e">
        <f>女子データ入力!G3</f>
        <v>#N/A</v>
      </c>
      <c r="G13" s="199"/>
      <c r="H13" s="200"/>
    </row>
    <row r="14" spans="1:9" ht="26.25" customHeight="1" x14ac:dyDescent="0.15">
      <c r="B14" s="50">
        <v>1</v>
      </c>
      <c r="C14" s="194" t="str">
        <f>'集計（そっとしておく）'!B21</f>
        <v/>
      </c>
      <c r="D14" s="194"/>
      <c r="E14" s="194"/>
      <c r="F14" s="194"/>
      <c r="G14" s="51" t="str">
        <f>'集計（そっとしておく）'!D21</f>
        <v/>
      </c>
      <c r="H14" s="52" t="str">
        <f>IF(女子データ入力!F12="","",女子データ入力!F12)</f>
        <v/>
      </c>
    </row>
    <row r="15" spans="1:9" ht="26.25" customHeight="1" x14ac:dyDescent="0.15">
      <c r="B15" s="50">
        <v>2</v>
      </c>
      <c r="C15" s="194" t="str">
        <f>'集計（そっとしておく）'!B22</f>
        <v/>
      </c>
      <c r="D15" s="194"/>
      <c r="E15" s="194"/>
      <c r="F15" s="194"/>
      <c r="G15" s="51" t="str">
        <f>'集計（そっとしておく）'!D22</f>
        <v/>
      </c>
      <c r="H15" s="52" t="str">
        <f>IF(女子データ入力!F13="","",女子データ入力!F13)</f>
        <v/>
      </c>
    </row>
    <row r="16" spans="1:9" ht="26.25" customHeight="1" x14ac:dyDescent="0.15">
      <c r="B16" s="50">
        <v>3</v>
      </c>
      <c r="C16" s="194" t="str">
        <f>'集計（そっとしておく）'!B23</f>
        <v/>
      </c>
      <c r="D16" s="194"/>
      <c r="E16" s="194"/>
      <c r="F16" s="194"/>
      <c r="G16" s="51" t="str">
        <f>'集計（そっとしておく）'!D23</f>
        <v/>
      </c>
      <c r="H16" s="52" t="str">
        <f>IF(女子データ入力!F14="","",女子データ入力!F14)</f>
        <v/>
      </c>
    </row>
    <row r="17" spans="1:8" ht="26.25" customHeight="1" x14ac:dyDescent="0.15">
      <c r="B17" s="50">
        <v>4</v>
      </c>
      <c r="C17" s="194" t="str">
        <f>'集計（そっとしておく）'!B24</f>
        <v/>
      </c>
      <c r="D17" s="194"/>
      <c r="E17" s="194"/>
      <c r="F17" s="194"/>
      <c r="G17" s="51" t="str">
        <f>'集計（そっとしておく）'!D24</f>
        <v/>
      </c>
      <c r="H17" s="52" t="str">
        <f>IF(女子データ入力!F15="","",女子データ入力!F15)</f>
        <v/>
      </c>
    </row>
    <row r="18" spans="1:8" ht="26.25" customHeight="1" x14ac:dyDescent="0.15">
      <c r="B18" s="50">
        <v>5</v>
      </c>
      <c r="C18" s="194" t="str">
        <f>'集計（そっとしておく）'!B25</f>
        <v/>
      </c>
      <c r="D18" s="194"/>
      <c r="E18" s="194"/>
      <c r="F18" s="194"/>
      <c r="G18" s="51" t="str">
        <f>'集計（そっとしておく）'!D25</f>
        <v/>
      </c>
      <c r="H18" s="52" t="str">
        <f>IF(女子データ入力!F16="","",女子データ入力!F16)</f>
        <v/>
      </c>
    </row>
    <row r="19" spans="1:8" ht="26.25" customHeight="1" x14ac:dyDescent="0.15">
      <c r="B19" s="50">
        <v>6</v>
      </c>
      <c r="C19" s="194" t="str">
        <f>'集計（そっとしておく）'!B26</f>
        <v/>
      </c>
      <c r="D19" s="194"/>
      <c r="E19" s="194"/>
      <c r="F19" s="194"/>
      <c r="G19" s="51" t="str">
        <f>'集計（そっとしておく）'!D26</f>
        <v/>
      </c>
      <c r="H19" s="52" t="str">
        <f>IF(女子データ入力!F17="","",女子データ入力!F17)</f>
        <v/>
      </c>
    </row>
    <row r="20" spans="1:8" ht="26.25" customHeight="1" x14ac:dyDescent="0.15">
      <c r="B20" s="50">
        <v>7</v>
      </c>
      <c r="C20" s="194" t="str">
        <f>'集計（そっとしておく）'!B27</f>
        <v/>
      </c>
      <c r="D20" s="194"/>
      <c r="E20" s="194"/>
      <c r="F20" s="194"/>
      <c r="G20" s="51" t="str">
        <f>'集計（そっとしておく）'!D27</f>
        <v/>
      </c>
      <c r="H20" s="52" t="str">
        <f>IF(女子データ入力!F18="","",女子データ入力!F18)</f>
        <v/>
      </c>
    </row>
    <row r="21" spans="1:8" ht="26.25" customHeight="1" thickBot="1" x14ac:dyDescent="0.2">
      <c r="B21" s="53">
        <v>8</v>
      </c>
      <c r="C21" s="197" t="str">
        <f>'集計（そっとしておく）'!B28</f>
        <v/>
      </c>
      <c r="D21" s="197"/>
      <c r="E21" s="197"/>
      <c r="F21" s="197"/>
      <c r="G21" s="54" t="str">
        <f>'集計（そっとしておく）'!D28</f>
        <v/>
      </c>
      <c r="H21" s="55" t="str">
        <f>IF(女子データ入力!F19="","",女子データ入力!F19)</f>
        <v/>
      </c>
    </row>
    <row r="22" spans="1:8" ht="22.5" customHeight="1" x14ac:dyDescent="0.15">
      <c r="B22" s="70"/>
      <c r="C22" s="71"/>
      <c r="D22" s="71"/>
      <c r="E22" s="71"/>
      <c r="F22" s="71"/>
      <c r="G22" s="36"/>
      <c r="H22" s="36"/>
    </row>
    <row r="23" spans="1:8" ht="22.5" customHeight="1" x14ac:dyDescent="0.15">
      <c r="B23" s="70"/>
      <c r="C23" s="71"/>
      <c r="D23" s="71"/>
      <c r="E23" s="71"/>
      <c r="F23" s="71"/>
      <c r="G23" s="36"/>
      <c r="H23" s="36"/>
    </row>
    <row r="24" spans="1:8" ht="22.5" customHeight="1" x14ac:dyDescent="0.15">
      <c r="A24" s="45"/>
      <c r="B24" s="45"/>
      <c r="C24" s="45"/>
      <c r="D24" s="45"/>
      <c r="E24" s="45"/>
      <c r="F24" s="45"/>
      <c r="G24" s="45"/>
      <c r="H24" s="45"/>
    </row>
    <row r="25" spans="1:8" ht="22.5" customHeight="1" x14ac:dyDescent="0.15">
      <c r="A25" s="45"/>
      <c r="B25" s="45"/>
      <c r="C25" s="45"/>
      <c r="D25" s="45"/>
      <c r="E25" s="45"/>
      <c r="F25" s="45"/>
      <c r="G25" s="45"/>
      <c r="H25" s="45"/>
    </row>
    <row r="26" spans="1:8" ht="82.5" customHeight="1" x14ac:dyDescent="0.15">
      <c r="B26" s="195" t="s">
        <v>45</v>
      </c>
      <c r="C26" s="195"/>
      <c r="D26" s="195"/>
      <c r="E26" s="195"/>
      <c r="F26" s="195"/>
      <c r="G26" s="195"/>
      <c r="H26" s="195"/>
    </row>
    <row r="27" spans="1:8" ht="23.25" customHeight="1" x14ac:dyDescent="0.15">
      <c r="A27" s="42"/>
      <c r="C27" s="56"/>
      <c r="D27" s="56"/>
      <c r="E27" s="56"/>
      <c r="F27" s="56"/>
      <c r="G27" s="196">
        <f>女子データ入力!F5</f>
        <v>0</v>
      </c>
      <c r="H27" s="196"/>
    </row>
  </sheetData>
  <mergeCells count="26">
    <mergeCell ref="B2:C2"/>
    <mergeCell ref="D2:H2"/>
    <mergeCell ref="B9:C9"/>
    <mergeCell ref="D9:G9"/>
    <mergeCell ref="B10:C10"/>
    <mergeCell ref="D10:G10"/>
    <mergeCell ref="A3:I3"/>
    <mergeCell ref="B5:C5"/>
    <mergeCell ref="D5:G5"/>
    <mergeCell ref="B7:C7"/>
    <mergeCell ref="D7:G7"/>
    <mergeCell ref="B12:B13"/>
    <mergeCell ref="C12:E12"/>
    <mergeCell ref="G12:G13"/>
    <mergeCell ref="H12:H13"/>
    <mergeCell ref="C13:E13"/>
    <mergeCell ref="C14:F14"/>
    <mergeCell ref="C15:F15"/>
    <mergeCell ref="C16:F16"/>
    <mergeCell ref="B26:H26"/>
    <mergeCell ref="G27:H27"/>
    <mergeCell ref="C17:F17"/>
    <mergeCell ref="C18:F18"/>
    <mergeCell ref="C19:F19"/>
    <mergeCell ref="C20:F20"/>
    <mergeCell ref="C21:F21"/>
  </mergeCells>
  <phoneticPr fontId="37"/>
  <printOptions horizontalCentered="1"/>
  <pageMargins left="0.78749999999999998" right="0.59027777777777801" top="0.59027777777777801" bottom="0.59027777777777801" header="0.51180555555555496" footer="0.51180555555555496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99FF"/>
  </sheetPr>
  <dimension ref="A1:AMJ41"/>
  <sheetViews>
    <sheetView zoomScaleNormal="100" workbookViewId="0">
      <selection activeCell="N7" sqref="N7"/>
    </sheetView>
  </sheetViews>
  <sheetFormatPr defaultColWidth="8.6640625" defaultRowHeight="12" x14ac:dyDescent="0.15"/>
  <cols>
    <col min="1" max="1" width="5.109375" customWidth="1"/>
    <col min="2" max="2" width="5.6640625" customWidth="1"/>
    <col min="3" max="3" width="14.33203125" customWidth="1"/>
    <col min="4" max="4" width="6.33203125" customWidth="1"/>
    <col min="5" max="5" width="13.5546875" customWidth="1"/>
    <col min="6" max="6" width="7.6640625" customWidth="1"/>
    <col min="7" max="7" width="6.6640625" customWidth="1"/>
    <col min="8" max="9" width="11.44140625" customWidth="1"/>
    <col min="10" max="10" width="17.109375" customWidth="1"/>
    <col min="11" max="11" width="6.33203125" customWidth="1"/>
  </cols>
  <sheetData>
    <row r="1" spans="1:1024" ht="19.2" x14ac:dyDescent="0.15">
      <c r="A1" s="1"/>
      <c r="B1" s="187" t="str">
        <f>'入力説明書（必読！！！）'!A1</f>
        <v>令和７年度</v>
      </c>
      <c r="C1" s="187"/>
      <c r="D1" s="244" t="s">
        <v>197</v>
      </c>
      <c r="E1" s="244"/>
      <c r="F1" s="244"/>
      <c r="G1" s="244"/>
      <c r="H1" s="244"/>
      <c r="I1" s="244"/>
      <c r="J1" s="244"/>
      <c r="K1" s="2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15" customHeight="1" x14ac:dyDescent="0.15">
      <c r="A2" s="72"/>
      <c r="B2" s="72"/>
      <c r="C2" s="72"/>
      <c r="D2" s="72"/>
      <c r="E2" s="72"/>
      <c r="F2" s="72"/>
      <c r="I2" s="72"/>
      <c r="J2" s="72"/>
      <c r="K2" s="72"/>
      <c r="L2" s="72"/>
      <c r="M2" s="72"/>
    </row>
    <row r="3" spans="1:1024" ht="21" customHeight="1" x14ac:dyDescent="0.2">
      <c r="A3" s="73" t="s">
        <v>34</v>
      </c>
      <c r="B3" s="74" t="e">
        <f>VLOOKUP(男子データ入力!G3,'集計（そっとしておく）'!L2:O29,3,0)</f>
        <v>#N/A</v>
      </c>
      <c r="C3" s="241" t="e">
        <f>VLOOKUP(男子データ入力!G3,'集計（そっとしておく）'!L2:O29,2,0)</f>
        <v>#N/A</v>
      </c>
      <c r="D3" s="241"/>
      <c r="E3" s="75" t="s">
        <v>27</v>
      </c>
      <c r="G3" s="242" t="s">
        <v>47</v>
      </c>
      <c r="H3" s="242"/>
      <c r="I3" s="76"/>
      <c r="J3" s="76"/>
      <c r="K3" s="76"/>
    </row>
    <row r="5" spans="1:1024" ht="21" customHeight="1" thickBot="1" x14ac:dyDescent="0.2">
      <c r="A5" s="243" t="s">
        <v>48</v>
      </c>
      <c r="B5" s="243"/>
      <c r="C5" s="243"/>
      <c r="D5" s="243"/>
      <c r="E5" s="243"/>
      <c r="F5" s="77"/>
      <c r="G5" s="239" t="s">
        <v>49</v>
      </c>
      <c r="H5" s="239"/>
      <c r="I5" s="239"/>
      <c r="J5" s="239"/>
      <c r="K5" s="239"/>
    </row>
    <row r="6" spans="1:1024" ht="22.5" customHeight="1" x14ac:dyDescent="0.15">
      <c r="A6" s="78"/>
      <c r="B6" s="199" t="s">
        <v>50</v>
      </c>
      <c r="C6" s="199"/>
      <c r="D6" s="47" t="s">
        <v>37</v>
      </c>
      <c r="E6" s="79" t="s">
        <v>51</v>
      </c>
      <c r="G6" s="78" t="s">
        <v>34</v>
      </c>
      <c r="H6" s="199" t="s">
        <v>50</v>
      </c>
      <c r="I6" s="199"/>
      <c r="J6" s="47" t="s">
        <v>52</v>
      </c>
      <c r="K6" s="79" t="s">
        <v>37</v>
      </c>
    </row>
    <row r="7" spans="1:1024" ht="22.5" customHeight="1" thickBot="1" x14ac:dyDescent="0.2">
      <c r="A7" s="80">
        <v>1</v>
      </c>
      <c r="B7" s="236" t="str">
        <f>'集計（そっとしておく）'!B4</f>
        <v/>
      </c>
      <c r="C7" s="236"/>
      <c r="D7" s="81" t="str">
        <f>'集計（そっとしておく）'!D4</f>
        <v/>
      </c>
      <c r="E7" s="82"/>
      <c r="G7" s="83" t="e">
        <f>B3</f>
        <v>#N/A</v>
      </c>
      <c r="H7" s="238"/>
      <c r="I7" s="238"/>
      <c r="J7" s="84"/>
      <c r="K7" s="85" t="s">
        <v>6</v>
      </c>
    </row>
    <row r="8" spans="1:1024" ht="22.5" customHeight="1" x14ac:dyDescent="0.15">
      <c r="A8" s="80">
        <v>2</v>
      </c>
      <c r="B8" s="236" t="str">
        <f>'集計（そっとしておく）'!B5</f>
        <v/>
      </c>
      <c r="C8" s="236"/>
      <c r="D8" s="81" t="str">
        <f>'集計（そっとしておく）'!D5</f>
        <v/>
      </c>
      <c r="E8" s="82"/>
      <c r="F8" s="86"/>
      <c r="G8" s="36"/>
      <c r="H8" s="232"/>
      <c r="I8" s="232"/>
      <c r="J8" s="56"/>
      <c r="K8" s="1"/>
    </row>
    <row r="9" spans="1:1024" ht="22.5" customHeight="1" thickBot="1" x14ac:dyDescent="0.2">
      <c r="A9" s="80">
        <v>3</v>
      </c>
      <c r="B9" s="236" t="str">
        <f>'集計（そっとしておく）'!B6</f>
        <v/>
      </c>
      <c r="C9" s="236"/>
      <c r="D9" s="81" t="str">
        <f>'集計（そっとしておく）'!D6</f>
        <v/>
      </c>
      <c r="E9" s="82"/>
      <c r="G9" s="239" t="s">
        <v>53</v>
      </c>
      <c r="H9" s="239"/>
      <c r="I9" s="239"/>
      <c r="J9" s="239"/>
      <c r="K9" s="239"/>
    </row>
    <row r="10" spans="1:1024" ht="22.5" customHeight="1" x14ac:dyDescent="0.15">
      <c r="A10" s="80">
        <v>4</v>
      </c>
      <c r="B10" s="236" t="str">
        <f>'集計（そっとしておく）'!B7</f>
        <v/>
      </c>
      <c r="C10" s="236"/>
      <c r="D10" s="81" t="str">
        <f>'集計（そっとしておく）'!D7</f>
        <v/>
      </c>
      <c r="E10" s="82"/>
      <c r="G10" s="78" t="s">
        <v>34</v>
      </c>
      <c r="H10" s="199" t="s">
        <v>50</v>
      </c>
      <c r="I10" s="199"/>
      <c r="J10" s="47" t="s">
        <v>52</v>
      </c>
      <c r="K10" s="79" t="s">
        <v>37</v>
      </c>
    </row>
    <row r="11" spans="1:1024" ht="22.5" customHeight="1" thickBot="1" x14ac:dyDescent="0.2">
      <c r="A11" s="80">
        <v>5</v>
      </c>
      <c r="B11" s="236" t="str">
        <f>'集計（そっとしておく）'!B8</f>
        <v/>
      </c>
      <c r="C11" s="236"/>
      <c r="D11" s="81" t="str">
        <f>'集計（そっとしておく）'!D8</f>
        <v/>
      </c>
      <c r="E11" s="82"/>
      <c r="G11" s="87" t="e">
        <f>B3</f>
        <v>#N/A</v>
      </c>
      <c r="H11" s="240"/>
      <c r="I11" s="240"/>
      <c r="J11" s="88"/>
      <c r="K11" s="89"/>
    </row>
    <row r="12" spans="1:1024" ht="22.5" customHeight="1" thickBot="1" x14ac:dyDescent="0.2">
      <c r="A12" s="80">
        <v>6</v>
      </c>
      <c r="B12" s="236" t="str">
        <f>'集計（そっとしておく）'!B9</f>
        <v/>
      </c>
      <c r="C12" s="236"/>
      <c r="D12" s="81" t="str">
        <f>'集計（そっとしておく）'!D9</f>
        <v/>
      </c>
      <c r="E12" s="82"/>
      <c r="G12" s="90"/>
      <c r="H12" s="237"/>
      <c r="I12" s="237"/>
      <c r="J12" s="91"/>
      <c r="K12" s="92"/>
    </row>
    <row r="13" spans="1:1024" ht="22.5" customHeight="1" x14ac:dyDescent="0.15">
      <c r="A13" s="80">
        <v>7</v>
      </c>
      <c r="B13" s="236" t="str">
        <f>'集計（そっとしておく）'!B10</f>
        <v/>
      </c>
      <c r="C13" s="236"/>
      <c r="D13" s="81" t="str">
        <f>'集計（そっとしておく）'!D10</f>
        <v/>
      </c>
      <c r="E13" s="82"/>
      <c r="G13" s="227" t="s">
        <v>54</v>
      </c>
      <c r="H13" s="227"/>
      <c r="I13" s="227"/>
      <c r="J13" s="227"/>
      <c r="K13" s="227"/>
    </row>
    <row r="14" spans="1:1024" ht="22.5" customHeight="1" thickBot="1" x14ac:dyDescent="0.2">
      <c r="A14" s="80">
        <v>8</v>
      </c>
      <c r="B14" s="236" t="str">
        <f>'集計（そっとしておく）'!B11</f>
        <v/>
      </c>
      <c r="C14" s="236"/>
      <c r="D14" s="81" t="str">
        <f>'集計（そっとしておく）'!D11</f>
        <v/>
      </c>
      <c r="E14" s="82"/>
      <c r="G14" s="222" t="s">
        <v>55</v>
      </c>
      <c r="H14" s="222"/>
      <c r="I14" s="222"/>
      <c r="J14" s="222"/>
      <c r="K14" s="222"/>
    </row>
    <row r="15" spans="1:1024" ht="22.5" customHeight="1" thickBot="1" x14ac:dyDescent="0.2">
      <c r="A15" s="147">
        <v>9</v>
      </c>
      <c r="B15" s="238" t="str">
        <f>'集計（そっとしておく）'!B12</f>
        <v/>
      </c>
      <c r="C15" s="238"/>
      <c r="D15" s="145" t="str">
        <f>'集計（そっとしておく）'!D12</f>
        <v/>
      </c>
      <c r="E15" s="148"/>
      <c r="G15" s="222"/>
      <c r="H15" s="222"/>
      <c r="I15" s="222"/>
      <c r="J15" s="222"/>
      <c r="K15" s="222"/>
    </row>
    <row r="16" spans="1:1024" ht="22.5" customHeight="1" thickBot="1" x14ac:dyDescent="0.2">
      <c r="A16" s="146"/>
      <c r="B16" s="232"/>
      <c r="C16" s="232"/>
      <c r="D16" s="93"/>
      <c r="E16" s="93"/>
      <c r="G16" s="222"/>
      <c r="H16" s="222"/>
      <c r="I16" s="222"/>
      <c r="J16" s="222"/>
      <c r="K16" s="222"/>
    </row>
    <row r="17" spans="1:1024" ht="22.5" customHeight="1" x14ac:dyDescent="0.15">
      <c r="A17" s="146"/>
      <c r="B17" s="232"/>
      <c r="C17" s="232"/>
      <c r="D17" s="93"/>
      <c r="E17" s="93"/>
    </row>
    <row r="18" spans="1:1024" ht="22.5" customHeight="1" x14ac:dyDescent="0.15">
      <c r="A18" s="146"/>
      <c r="B18" s="232"/>
      <c r="C18" s="232"/>
      <c r="D18" s="93"/>
      <c r="E18" s="93"/>
    </row>
    <row r="19" spans="1:1024" ht="18.75" customHeight="1" x14ac:dyDescent="0.15">
      <c r="A19" s="45"/>
      <c r="B19" s="93"/>
      <c r="C19" s="93"/>
      <c r="D19" s="93"/>
      <c r="E19" s="45"/>
      <c r="G19" s="94"/>
      <c r="H19" s="94"/>
      <c r="I19" s="94"/>
      <c r="J19" s="94"/>
      <c r="K19" s="94"/>
    </row>
    <row r="20" spans="1:1024" ht="18.75" customHeight="1" x14ac:dyDescent="0.15">
      <c r="A20" s="95"/>
      <c r="B20" s="96"/>
      <c r="C20" s="96"/>
      <c r="D20" s="96"/>
      <c r="E20" s="233" t="s">
        <v>56</v>
      </c>
      <c r="F20" s="233"/>
      <c r="G20" s="233"/>
      <c r="H20" s="233"/>
      <c r="I20" s="97"/>
      <c r="J20" s="97"/>
      <c r="K20" s="97"/>
    </row>
    <row r="21" spans="1:1024" ht="18.75" customHeight="1" x14ac:dyDescent="0.15">
      <c r="A21" s="45"/>
      <c r="B21" s="93"/>
      <c r="C21" s="93"/>
      <c r="D21" s="93"/>
      <c r="E21" s="233"/>
      <c r="F21" s="233"/>
      <c r="G21" s="233"/>
      <c r="H21" s="233"/>
      <c r="I21" s="94"/>
      <c r="J21" s="94"/>
      <c r="K21" s="94"/>
    </row>
    <row r="22" spans="1:1024" ht="31.2" customHeight="1" x14ac:dyDescent="0.15"/>
    <row r="23" spans="1:1024" s="99" customFormat="1" ht="19.2" x14ac:dyDescent="0.15">
      <c r="A23" s="144"/>
      <c r="B23" s="230" t="str">
        <f>'入力説明書（必読！！！）'!A1</f>
        <v>令和７年度</v>
      </c>
      <c r="C23" s="230"/>
      <c r="D23" s="229" t="s">
        <v>196</v>
      </c>
      <c r="E23" s="229"/>
      <c r="F23" s="229"/>
      <c r="G23" s="229"/>
      <c r="H23" s="229"/>
      <c r="I23" s="229"/>
      <c r="J23" s="229"/>
      <c r="K23" s="229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  <c r="IW23" s="144"/>
      <c r="IX23" s="144"/>
      <c r="IY23" s="144"/>
      <c r="IZ23" s="144"/>
      <c r="JA23" s="144"/>
      <c r="JB23" s="144"/>
      <c r="JC23" s="144"/>
      <c r="JD23" s="144"/>
      <c r="JE23" s="144"/>
      <c r="JF23" s="144"/>
      <c r="JG23" s="144"/>
      <c r="JH23" s="144"/>
      <c r="JI23" s="144"/>
      <c r="JJ23" s="144"/>
      <c r="JK23" s="144"/>
      <c r="JL23" s="144"/>
      <c r="JM23" s="144"/>
      <c r="JN23" s="144"/>
      <c r="JO23" s="144"/>
      <c r="JP23" s="144"/>
      <c r="JQ23" s="144"/>
      <c r="JR23" s="144"/>
      <c r="JS23" s="144"/>
      <c r="JT23" s="144"/>
      <c r="JU23" s="144"/>
      <c r="JV23" s="144"/>
      <c r="JW23" s="144"/>
      <c r="JX23" s="144"/>
      <c r="JY23" s="144"/>
      <c r="JZ23" s="144"/>
      <c r="KA23" s="144"/>
      <c r="KB23" s="144"/>
      <c r="KC23" s="144"/>
      <c r="KD23" s="144"/>
      <c r="KE23" s="144"/>
      <c r="KF23" s="144"/>
      <c r="KG23" s="144"/>
      <c r="KH23" s="144"/>
      <c r="KI23" s="144"/>
      <c r="KJ23" s="144"/>
      <c r="KK23" s="144"/>
      <c r="KL23" s="144"/>
      <c r="KM23" s="144"/>
      <c r="KN23" s="144"/>
      <c r="KO23" s="144"/>
      <c r="KP23" s="144"/>
      <c r="KQ23" s="144"/>
      <c r="KR23" s="144"/>
      <c r="KS23" s="144"/>
      <c r="KT23" s="144"/>
      <c r="KU23" s="144"/>
      <c r="KV23" s="144"/>
      <c r="KW23" s="144"/>
      <c r="KX23" s="144"/>
      <c r="KY23" s="144"/>
      <c r="KZ23" s="144"/>
      <c r="LA23" s="144"/>
      <c r="LB23" s="144"/>
      <c r="LC23" s="144"/>
      <c r="LD23" s="144"/>
      <c r="LE23" s="144"/>
      <c r="LF23" s="144"/>
      <c r="LG23" s="144"/>
      <c r="LH23" s="144"/>
      <c r="LI23" s="144"/>
      <c r="LJ23" s="144"/>
      <c r="LK23" s="144"/>
      <c r="LL23" s="144"/>
      <c r="LM23" s="144"/>
      <c r="LN23" s="144"/>
      <c r="LO23" s="144"/>
      <c r="LP23" s="144"/>
      <c r="LQ23" s="144"/>
      <c r="LR23" s="144"/>
      <c r="LS23" s="144"/>
      <c r="LT23" s="144"/>
      <c r="LU23" s="144"/>
      <c r="LV23" s="144"/>
      <c r="LW23" s="144"/>
      <c r="LX23" s="144"/>
      <c r="LY23" s="144"/>
      <c r="LZ23" s="144"/>
      <c r="MA23" s="144"/>
      <c r="MB23" s="144"/>
      <c r="MC23" s="144"/>
      <c r="MD23" s="144"/>
      <c r="ME23" s="144"/>
      <c r="MF23" s="144"/>
      <c r="MG23" s="144"/>
      <c r="MH23" s="144"/>
      <c r="MI23" s="144"/>
      <c r="MJ23" s="144"/>
      <c r="MK23" s="144"/>
      <c r="ML23" s="144"/>
      <c r="MM23" s="144"/>
      <c r="MN23" s="144"/>
      <c r="MO23" s="144"/>
      <c r="MP23" s="144"/>
      <c r="MQ23" s="144"/>
      <c r="MR23" s="144"/>
      <c r="MS23" s="144"/>
      <c r="MT23" s="144"/>
      <c r="MU23" s="144"/>
      <c r="MV23" s="144"/>
      <c r="MW23" s="144"/>
      <c r="MX23" s="144"/>
      <c r="MY23" s="144"/>
      <c r="MZ23" s="144"/>
      <c r="NA23" s="144"/>
      <c r="NB23" s="144"/>
      <c r="NC23" s="144"/>
      <c r="ND23" s="144"/>
      <c r="NE23" s="144"/>
      <c r="NF23" s="144"/>
      <c r="NG23" s="144"/>
      <c r="NH23" s="144"/>
      <c r="NI23" s="144"/>
      <c r="NJ23" s="144"/>
      <c r="NK23" s="144"/>
      <c r="NL23" s="144"/>
      <c r="NM23" s="144"/>
      <c r="NN23" s="144"/>
      <c r="NO23" s="144"/>
      <c r="NP23" s="144"/>
      <c r="NQ23" s="144"/>
      <c r="NR23" s="144"/>
      <c r="NS23" s="144"/>
      <c r="NT23" s="144"/>
      <c r="NU23" s="144"/>
      <c r="NV23" s="144"/>
      <c r="NW23" s="144"/>
      <c r="NX23" s="144"/>
      <c r="NY23" s="144"/>
      <c r="NZ23" s="144"/>
      <c r="OA23" s="144"/>
      <c r="OB23" s="144"/>
      <c r="OC23" s="144"/>
      <c r="OD23" s="144"/>
      <c r="OE23" s="144"/>
      <c r="OF23" s="144"/>
      <c r="OG23" s="144"/>
      <c r="OH23" s="144"/>
      <c r="OI23" s="144"/>
      <c r="OJ23" s="144"/>
      <c r="OK23" s="144"/>
      <c r="OL23" s="144"/>
      <c r="OM23" s="144"/>
      <c r="ON23" s="144"/>
      <c r="OO23" s="144"/>
      <c r="OP23" s="144"/>
      <c r="OQ23" s="144"/>
      <c r="OR23" s="144"/>
      <c r="OS23" s="144"/>
      <c r="OT23" s="144"/>
      <c r="OU23" s="144"/>
      <c r="OV23" s="144"/>
      <c r="OW23" s="144"/>
      <c r="OX23" s="144"/>
      <c r="OY23" s="144"/>
      <c r="OZ23" s="144"/>
      <c r="PA23" s="144"/>
      <c r="PB23" s="144"/>
      <c r="PC23" s="144"/>
      <c r="PD23" s="144"/>
      <c r="PE23" s="144"/>
      <c r="PF23" s="144"/>
      <c r="PG23" s="144"/>
      <c r="PH23" s="144"/>
      <c r="PI23" s="144"/>
      <c r="PJ23" s="144"/>
      <c r="PK23" s="144"/>
      <c r="PL23" s="144"/>
      <c r="PM23" s="144"/>
      <c r="PN23" s="144"/>
      <c r="PO23" s="144"/>
      <c r="PP23" s="144"/>
      <c r="PQ23" s="144"/>
      <c r="PR23" s="144"/>
      <c r="PS23" s="144"/>
      <c r="PT23" s="144"/>
      <c r="PU23" s="144"/>
      <c r="PV23" s="144"/>
      <c r="PW23" s="144"/>
      <c r="PX23" s="144"/>
      <c r="PY23" s="144"/>
      <c r="PZ23" s="144"/>
      <c r="QA23" s="144"/>
      <c r="QB23" s="144"/>
      <c r="QC23" s="144"/>
      <c r="QD23" s="144"/>
      <c r="QE23" s="144"/>
      <c r="QF23" s="144"/>
      <c r="QG23" s="144"/>
      <c r="QH23" s="144"/>
      <c r="QI23" s="144"/>
      <c r="QJ23" s="144"/>
      <c r="QK23" s="144"/>
      <c r="QL23" s="144"/>
      <c r="QM23" s="144"/>
      <c r="QN23" s="144"/>
      <c r="QO23" s="144"/>
      <c r="QP23" s="144"/>
      <c r="QQ23" s="144"/>
      <c r="QR23" s="144"/>
      <c r="QS23" s="144"/>
      <c r="QT23" s="144"/>
      <c r="QU23" s="144"/>
      <c r="QV23" s="144"/>
      <c r="QW23" s="144"/>
      <c r="QX23" s="144"/>
      <c r="QY23" s="144"/>
      <c r="QZ23" s="144"/>
      <c r="RA23" s="144"/>
      <c r="RB23" s="144"/>
      <c r="RC23" s="144"/>
      <c r="RD23" s="144"/>
      <c r="RE23" s="144"/>
      <c r="RF23" s="144"/>
      <c r="RG23" s="144"/>
      <c r="RH23" s="144"/>
      <c r="RI23" s="144"/>
      <c r="RJ23" s="144"/>
      <c r="RK23" s="144"/>
      <c r="RL23" s="144"/>
      <c r="RM23" s="144"/>
      <c r="RN23" s="144"/>
      <c r="RO23" s="144"/>
      <c r="RP23" s="144"/>
      <c r="RQ23" s="144"/>
      <c r="RR23" s="144"/>
      <c r="RS23" s="144"/>
      <c r="RT23" s="144"/>
      <c r="RU23" s="144"/>
      <c r="RV23" s="144"/>
      <c r="RW23" s="144"/>
      <c r="RX23" s="144"/>
      <c r="RY23" s="144"/>
      <c r="RZ23" s="144"/>
      <c r="SA23" s="144"/>
      <c r="SB23" s="144"/>
      <c r="SC23" s="144"/>
      <c r="SD23" s="144"/>
      <c r="SE23" s="144"/>
      <c r="SF23" s="144"/>
      <c r="SG23" s="144"/>
      <c r="SH23" s="144"/>
      <c r="SI23" s="144"/>
      <c r="SJ23" s="144"/>
      <c r="SK23" s="144"/>
      <c r="SL23" s="144"/>
      <c r="SM23" s="144"/>
      <c r="SN23" s="144"/>
      <c r="SO23" s="144"/>
      <c r="SP23" s="144"/>
      <c r="SQ23" s="144"/>
      <c r="SR23" s="144"/>
      <c r="SS23" s="144"/>
      <c r="ST23" s="144"/>
      <c r="SU23" s="144"/>
      <c r="SV23" s="144"/>
      <c r="SW23" s="144"/>
      <c r="SX23" s="144"/>
      <c r="SY23" s="144"/>
      <c r="SZ23" s="144"/>
      <c r="TA23" s="144"/>
      <c r="TB23" s="144"/>
      <c r="TC23" s="144"/>
      <c r="TD23" s="144"/>
      <c r="TE23" s="144"/>
      <c r="TF23" s="144"/>
      <c r="TG23" s="144"/>
      <c r="TH23" s="144"/>
      <c r="TI23" s="144"/>
      <c r="TJ23" s="144"/>
      <c r="TK23" s="144"/>
      <c r="TL23" s="144"/>
      <c r="TM23" s="144"/>
      <c r="TN23" s="144"/>
      <c r="TO23" s="144"/>
      <c r="TP23" s="144"/>
      <c r="TQ23" s="144"/>
      <c r="TR23" s="144"/>
      <c r="TS23" s="144"/>
      <c r="TT23" s="144"/>
      <c r="TU23" s="144"/>
      <c r="TV23" s="144"/>
      <c r="TW23" s="144"/>
      <c r="TX23" s="144"/>
      <c r="TY23" s="144"/>
      <c r="TZ23" s="144"/>
      <c r="UA23" s="144"/>
      <c r="UB23" s="144"/>
      <c r="UC23" s="144"/>
      <c r="UD23" s="144"/>
      <c r="UE23" s="144"/>
      <c r="UF23" s="144"/>
      <c r="UG23" s="144"/>
      <c r="UH23" s="144"/>
      <c r="UI23" s="144"/>
      <c r="UJ23" s="144"/>
      <c r="UK23" s="144"/>
      <c r="UL23" s="144"/>
      <c r="UM23" s="144"/>
      <c r="UN23" s="144"/>
      <c r="UO23" s="144"/>
      <c r="UP23" s="144"/>
      <c r="UQ23" s="144"/>
      <c r="UR23" s="144"/>
      <c r="US23" s="144"/>
      <c r="UT23" s="144"/>
      <c r="UU23" s="144"/>
      <c r="UV23" s="144"/>
      <c r="UW23" s="144"/>
      <c r="UX23" s="144"/>
      <c r="UY23" s="144"/>
      <c r="UZ23" s="144"/>
      <c r="VA23" s="144"/>
      <c r="VB23" s="144"/>
      <c r="VC23" s="144"/>
      <c r="VD23" s="144"/>
      <c r="VE23" s="144"/>
      <c r="VF23" s="144"/>
      <c r="VG23" s="144"/>
      <c r="VH23" s="144"/>
      <c r="VI23" s="144"/>
      <c r="VJ23" s="144"/>
      <c r="VK23" s="144"/>
      <c r="VL23" s="144"/>
      <c r="VM23" s="144"/>
      <c r="VN23" s="144"/>
      <c r="VO23" s="144"/>
      <c r="VP23" s="144"/>
      <c r="VQ23" s="144"/>
      <c r="VR23" s="144"/>
      <c r="VS23" s="144"/>
      <c r="VT23" s="144"/>
      <c r="VU23" s="144"/>
      <c r="VV23" s="144"/>
      <c r="VW23" s="144"/>
      <c r="VX23" s="144"/>
      <c r="VY23" s="144"/>
      <c r="VZ23" s="144"/>
      <c r="WA23" s="144"/>
      <c r="WB23" s="144"/>
      <c r="WC23" s="144"/>
      <c r="WD23" s="144"/>
      <c r="WE23" s="144"/>
      <c r="WF23" s="144"/>
      <c r="WG23" s="144"/>
      <c r="WH23" s="144"/>
      <c r="WI23" s="144"/>
      <c r="WJ23" s="144"/>
      <c r="WK23" s="144"/>
      <c r="WL23" s="144"/>
      <c r="WM23" s="144"/>
      <c r="WN23" s="144"/>
      <c r="WO23" s="144"/>
      <c r="WP23" s="144"/>
      <c r="WQ23" s="144"/>
      <c r="WR23" s="144"/>
      <c r="WS23" s="144"/>
      <c r="WT23" s="144"/>
      <c r="WU23" s="144"/>
      <c r="WV23" s="144"/>
      <c r="WW23" s="144"/>
      <c r="WX23" s="144"/>
      <c r="WY23" s="144"/>
      <c r="WZ23" s="144"/>
      <c r="XA23" s="144"/>
      <c r="XB23" s="144"/>
      <c r="XC23" s="144"/>
      <c r="XD23" s="144"/>
      <c r="XE23" s="144"/>
      <c r="XF23" s="144"/>
      <c r="XG23" s="144"/>
      <c r="XH23" s="144"/>
      <c r="XI23" s="144"/>
      <c r="XJ23" s="144"/>
      <c r="XK23" s="144"/>
      <c r="XL23" s="144"/>
      <c r="XM23" s="144"/>
      <c r="XN23" s="144"/>
      <c r="XO23" s="144"/>
      <c r="XP23" s="144"/>
      <c r="XQ23" s="144"/>
      <c r="XR23" s="144"/>
      <c r="XS23" s="144"/>
      <c r="XT23" s="144"/>
      <c r="XU23" s="144"/>
      <c r="XV23" s="144"/>
      <c r="XW23" s="144"/>
      <c r="XX23" s="144"/>
      <c r="XY23" s="144"/>
      <c r="XZ23" s="144"/>
      <c r="YA23" s="144"/>
      <c r="YB23" s="144"/>
      <c r="YC23" s="144"/>
      <c r="YD23" s="144"/>
      <c r="YE23" s="144"/>
      <c r="YF23" s="144"/>
      <c r="YG23" s="144"/>
      <c r="YH23" s="144"/>
      <c r="YI23" s="144"/>
      <c r="YJ23" s="144"/>
      <c r="YK23" s="144"/>
      <c r="YL23" s="144"/>
      <c r="YM23" s="144"/>
      <c r="YN23" s="144"/>
      <c r="YO23" s="144"/>
      <c r="YP23" s="144"/>
      <c r="YQ23" s="144"/>
      <c r="YR23" s="144"/>
      <c r="YS23" s="144"/>
      <c r="YT23" s="144"/>
      <c r="YU23" s="144"/>
      <c r="YV23" s="144"/>
      <c r="YW23" s="144"/>
      <c r="YX23" s="144"/>
      <c r="YY23" s="144"/>
      <c r="YZ23" s="144"/>
      <c r="ZA23" s="144"/>
      <c r="ZB23" s="144"/>
      <c r="ZC23" s="144"/>
      <c r="ZD23" s="144"/>
      <c r="ZE23" s="144"/>
      <c r="ZF23" s="144"/>
      <c r="ZG23" s="144"/>
      <c r="ZH23" s="144"/>
      <c r="ZI23" s="144"/>
      <c r="ZJ23" s="144"/>
      <c r="ZK23" s="144"/>
      <c r="ZL23" s="144"/>
      <c r="ZM23" s="144"/>
      <c r="ZN23" s="144"/>
      <c r="ZO23" s="144"/>
      <c r="ZP23" s="144"/>
      <c r="ZQ23" s="144"/>
      <c r="ZR23" s="144"/>
      <c r="ZS23" s="144"/>
      <c r="ZT23" s="144"/>
      <c r="ZU23" s="144"/>
      <c r="ZV23" s="144"/>
      <c r="ZW23" s="144"/>
      <c r="ZX23" s="144"/>
      <c r="ZY23" s="144"/>
      <c r="ZZ23" s="144"/>
      <c r="AAA23" s="144"/>
      <c r="AAB23" s="144"/>
      <c r="AAC23" s="144"/>
      <c r="AAD23" s="144"/>
      <c r="AAE23" s="144"/>
      <c r="AAF23" s="144"/>
      <c r="AAG23" s="144"/>
      <c r="AAH23" s="144"/>
      <c r="AAI23" s="144"/>
      <c r="AAJ23" s="144"/>
      <c r="AAK23" s="144"/>
      <c r="AAL23" s="144"/>
      <c r="AAM23" s="144"/>
      <c r="AAN23" s="144"/>
      <c r="AAO23" s="144"/>
      <c r="AAP23" s="144"/>
      <c r="AAQ23" s="144"/>
      <c r="AAR23" s="144"/>
      <c r="AAS23" s="144"/>
      <c r="AAT23" s="144"/>
      <c r="AAU23" s="144"/>
      <c r="AAV23" s="144"/>
      <c r="AAW23" s="144"/>
      <c r="AAX23" s="144"/>
      <c r="AAY23" s="144"/>
      <c r="AAZ23" s="144"/>
      <c r="ABA23" s="144"/>
      <c r="ABB23" s="144"/>
      <c r="ABC23" s="144"/>
      <c r="ABD23" s="144"/>
      <c r="ABE23" s="144"/>
      <c r="ABF23" s="144"/>
      <c r="ABG23" s="144"/>
      <c r="ABH23" s="144"/>
      <c r="ABI23" s="144"/>
      <c r="ABJ23" s="144"/>
      <c r="ABK23" s="144"/>
      <c r="ABL23" s="144"/>
      <c r="ABM23" s="144"/>
      <c r="ABN23" s="144"/>
      <c r="ABO23" s="144"/>
      <c r="ABP23" s="144"/>
      <c r="ABQ23" s="144"/>
      <c r="ABR23" s="144"/>
      <c r="ABS23" s="144"/>
      <c r="ABT23" s="144"/>
      <c r="ABU23" s="144"/>
      <c r="ABV23" s="144"/>
      <c r="ABW23" s="144"/>
      <c r="ABX23" s="144"/>
      <c r="ABY23" s="144"/>
      <c r="ABZ23" s="144"/>
      <c r="ACA23" s="144"/>
      <c r="ACB23" s="144"/>
      <c r="ACC23" s="144"/>
      <c r="ACD23" s="144"/>
      <c r="ACE23" s="144"/>
      <c r="ACF23" s="144"/>
      <c r="ACG23" s="144"/>
      <c r="ACH23" s="144"/>
      <c r="ACI23" s="144"/>
      <c r="ACJ23" s="144"/>
      <c r="ACK23" s="144"/>
      <c r="ACL23" s="144"/>
      <c r="ACM23" s="144"/>
      <c r="ACN23" s="144"/>
      <c r="ACO23" s="144"/>
      <c r="ACP23" s="144"/>
      <c r="ACQ23" s="144"/>
      <c r="ACR23" s="144"/>
      <c r="ACS23" s="144"/>
      <c r="ACT23" s="144"/>
      <c r="ACU23" s="144"/>
      <c r="ACV23" s="144"/>
      <c r="ACW23" s="144"/>
      <c r="ACX23" s="144"/>
      <c r="ACY23" s="144"/>
      <c r="ACZ23" s="144"/>
      <c r="ADA23" s="144"/>
      <c r="ADB23" s="144"/>
      <c r="ADC23" s="144"/>
      <c r="ADD23" s="144"/>
      <c r="ADE23" s="144"/>
      <c r="ADF23" s="144"/>
      <c r="ADG23" s="144"/>
      <c r="ADH23" s="144"/>
      <c r="ADI23" s="144"/>
      <c r="ADJ23" s="144"/>
      <c r="ADK23" s="144"/>
      <c r="ADL23" s="144"/>
      <c r="ADM23" s="144"/>
      <c r="ADN23" s="144"/>
      <c r="ADO23" s="144"/>
      <c r="ADP23" s="144"/>
      <c r="ADQ23" s="144"/>
      <c r="ADR23" s="144"/>
      <c r="ADS23" s="144"/>
      <c r="ADT23" s="144"/>
      <c r="ADU23" s="144"/>
      <c r="ADV23" s="144"/>
      <c r="ADW23" s="144"/>
      <c r="ADX23" s="144"/>
      <c r="ADY23" s="144"/>
      <c r="ADZ23" s="144"/>
      <c r="AEA23" s="144"/>
      <c r="AEB23" s="144"/>
      <c r="AEC23" s="144"/>
      <c r="AED23" s="144"/>
      <c r="AEE23" s="144"/>
      <c r="AEF23" s="144"/>
      <c r="AEG23" s="144"/>
      <c r="AEH23" s="144"/>
      <c r="AEI23" s="144"/>
      <c r="AEJ23" s="144"/>
      <c r="AEK23" s="144"/>
      <c r="AEL23" s="144"/>
      <c r="AEM23" s="144"/>
      <c r="AEN23" s="144"/>
      <c r="AEO23" s="144"/>
      <c r="AEP23" s="144"/>
      <c r="AEQ23" s="144"/>
      <c r="AER23" s="144"/>
      <c r="AES23" s="144"/>
      <c r="AET23" s="144"/>
      <c r="AEU23" s="144"/>
      <c r="AEV23" s="144"/>
      <c r="AEW23" s="144"/>
      <c r="AEX23" s="144"/>
      <c r="AEY23" s="144"/>
      <c r="AEZ23" s="144"/>
      <c r="AFA23" s="144"/>
      <c r="AFB23" s="144"/>
      <c r="AFC23" s="144"/>
      <c r="AFD23" s="144"/>
      <c r="AFE23" s="144"/>
      <c r="AFF23" s="144"/>
      <c r="AFG23" s="144"/>
      <c r="AFH23" s="144"/>
      <c r="AFI23" s="144"/>
      <c r="AFJ23" s="144"/>
      <c r="AFK23" s="144"/>
      <c r="AFL23" s="144"/>
      <c r="AFM23" s="144"/>
      <c r="AFN23" s="144"/>
      <c r="AFO23" s="144"/>
      <c r="AFP23" s="144"/>
      <c r="AFQ23" s="144"/>
      <c r="AFR23" s="144"/>
      <c r="AFS23" s="144"/>
      <c r="AFT23" s="144"/>
      <c r="AFU23" s="144"/>
      <c r="AFV23" s="144"/>
      <c r="AFW23" s="144"/>
      <c r="AFX23" s="144"/>
      <c r="AFY23" s="144"/>
      <c r="AFZ23" s="144"/>
      <c r="AGA23" s="144"/>
      <c r="AGB23" s="144"/>
      <c r="AGC23" s="144"/>
      <c r="AGD23" s="144"/>
      <c r="AGE23" s="144"/>
      <c r="AGF23" s="144"/>
      <c r="AGG23" s="144"/>
      <c r="AGH23" s="144"/>
      <c r="AGI23" s="144"/>
      <c r="AGJ23" s="144"/>
      <c r="AGK23" s="144"/>
      <c r="AGL23" s="144"/>
      <c r="AGM23" s="144"/>
      <c r="AGN23" s="144"/>
      <c r="AGO23" s="144"/>
      <c r="AGP23" s="144"/>
      <c r="AGQ23" s="144"/>
      <c r="AGR23" s="144"/>
      <c r="AGS23" s="144"/>
      <c r="AGT23" s="144"/>
      <c r="AGU23" s="144"/>
      <c r="AGV23" s="144"/>
      <c r="AGW23" s="144"/>
      <c r="AGX23" s="144"/>
      <c r="AGY23" s="144"/>
      <c r="AGZ23" s="144"/>
      <c r="AHA23" s="144"/>
      <c r="AHB23" s="144"/>
      <c r="AHC23" s="144"/>
      <c r="AHD23" s="144"/>
      <c r="AHE23" s="144"/>
      <c r="AHF23" s="144"/>
      <c r="AHG23" s="144"/>
      <c r="AHH23" s="144"/>
      <c r="AHI23" s="144"/>
      <c r="AHJ23" s="144"/>
      <c r="AHK23" s="144"/>
      <c r="AHL23" s="144"/>
      <c r="AHM23" s="144"/>
      <c r="AHN23" s="144"/>
      <c r="AHO23" s="144"/>
      <c r="AHP23" s="144"/>
      <c r="AHQ23" s="144"/>
      <c r="AHR23" s="144"/>
      <c r="AHS23" s="144"/>
      <c r="AHT23" s="144"/>
      <c r="AHU23" s="144"/>
      <c r="AHV23" s="144"/>
      <c r="AHW23" s="144"/>
      <c r="AHX23" s="144"/>
      <c r="AHY23" s="144"/>
      <c r="AHZ23" s="144"/>
      <c r="AIA23" s="144"/>
      <c r="AIB23" s="144"/>
      <c r="AIC23" s="144"/>
      <c r="AID23" s="144"/>
      <c r="AIE23" s="144"/>
      <c r="AIF23" s="144"/>
      <c r="AIG23" s="144"/>
      <c r="AIH23" s="144"/>
      <c r="AII23" s="144"/>
      <c r="AIJ23" s="144"/>
      <c r="AIK23" s="144"/>
      <c r="AIL23" s="144"/>
      <c r="AIM23" s="144"/>
      <c r="AIN23" s="144"/>
      <c r="AIO23" s="144"/>
      <c r="AIP23" s="144"/>
      <c r="AIQ23" s="144"/>
      <c r="AIR23" s="144"/>
      <c r="AIS23" s="144"/>
      <c r="AIT23" s="144"/>
      <c r="AIU23" s="144"/>
      <c r="AIV23" s="144"/>
      <c r="AIW23" s="144"/>
      <c r="AIX23" s="144"/>
      <c r="AIY23" s="144"/>
      <c r="AIZ23" s="144"/>
      <c r="AJA23" s="144"/>
      <c r="AJB23" s="144"/>
      <c r="AJC23" s="144"/>
      <c r="AJD23" s="144"/>
      <c r="AJE23" s="144"/>
      <c r="AJF23" s="144"/>
      <c r="AJG23" s="144"/>
      <c r="AJH23" s="144"/>
      <c r="AJI23" s="144"/>
      <c r="AJJ23" s="144"/>
      <c r="AJK23" s="144"/>
      <c r="AJL23" s="144"/>
      <c r="AJM23" s="144"/>
      <c r="AJN23" s="144"/>
      <c r="AJO23" s="144"/>
      <c r="AJP23" s="144"/>
      <c r="AJQ23" s="144"/>
      <c r="AJR23" s="144"/>
      <c r="AJS23" s="144"/>
      <c r="AJT23" s="144"/>
      <c r="AJU23" s="144"/>
      <c r="AJV23" s="144"/>
      <c r="AJW23" s="144"/>
      <c r="AJX23" s="144"/>
      <c r="AJY23" s="144"/>
      <c r="AJZ23" s="144"/>
      <c r="AKA23" s="144"/>
      <c r="AKB23" s="144"/>
      <c r="AKC23" s="144"/>
      <c r="AKD23" s="144"/>
      <c r="AKE23" s="144"/>
      <c r="AKF23" s="144"/>
      <c r="AKG23" s="144"/>
      <c r="AKH23" s="144"/>
      <c r="AKI23" s="144"/>
      <c r="AKJ23" s="144"/>
      <c r="AKK23" s="144"/>
      <c r="AKL23" s="144"/>
      <c r="AKM23" s="144"/>
      <c r="AKN23" s="144"/>
      <c r="AKO23" s="144"/>
      <c r="AKP23" s="144"/>
      <c r="AKQ23" s="144"/>
      <c r="AKR23" s="144"/>
      <c r="AKS23" s="144"/>
      <c r="AKT23" s="144"/>
      <c r="AKU23" s="144"/>
      <c r="AKV23" s="144"/>
      <c r="AKW23" s="144"/>
      <c r="AKX23" s="144"/>
      <c r="AKY23" s="144"/>
      <c r="AKZ23" s="144"/>
      <c r="ALA23" s="144"/>
      <c r="ALB23" s="144"/>
      <c r="ALC23" s="144"/>
      <c r="ALD23" s="144"/>
      <c r="ALE23" s="144"/>
      <c r="ALF23" s="144"/>
      <c r="ALG23" s="144"/>
      <c r="ALH23" s="144"/>
      <c r="ALI23" s="144"/>
      <c r="ALJ23" s="144"/>
      <c r="ALK23" s="144"/>
      <c r="ALL23" s="144"/>
      <c r="ALM23" s="144"/>
      <c r="ALN23" s="144"/>
      <c r="ALO23" s="144"/>
      <c r="ALP23" s="144"/>
      <c r="ALQ23" s="144"/>
      <c r="ALR23" s="144"/>
      <c r="ALS23" s="144"/>
      <c r="ALT23" s="144"/>
      <c r="ALU23" s="144"/>
      <c r="ALV23" s="144"/>
      <c r="ALW23" s="144"/>
      <c r="ALX23" s="144"/>
      <c r="ALY23" s="144"/>
      <c r="ALZ23" s="144"/>
      <c r="AMA23" s="144"/>
      <c r="AMB23" s="144"/>
      <c r="AMC23" s="144"/>
      <c r="AMD23" s="144"/>
      <c r="AME23" s="144"/>
      <c r="AMF23" s="144"/>
      <c r="AMG23" s="144"/>
      <c r="AMH23" s="144"/>
      <c r="AMI23" s="144"/>
      <c r="AMJ23" s="144"/>
    </row>
    <row r="24" spans="1:1024" ht="15" customHeight="1" x14ac:dyDescent="0.15">
      <c r="A24" s="98"/>
      <c r="B24" s="98"/>
      <c r="C24" s="98"/>
      <c r="D24" s="98"/>
      <c r="E24" s="98"/>
      <c r="F24" s="98"/>
      <c r="G24" s="99"/>
      <c r="H24" s="99"/>
      <c r="I24" s="98"/>
      <c r="J24" s="98"/>
      <c r="K24" s="98"/>
      <c r="L24" s="72"/>
      <c r="M24" s="72"/>
    </row>
    <row r="25" spans="1:1024" ht="21" customHeight="1" x14ac:dyDescent="0.2">
      <c r="A25" s="100" t="s">
        <v>34</v>
      </c>
      <c r="B25" s="101" t="e">
        <f>VLOOKUP(女子データ入力!G3,'集計（そっとしておく）'!$L:$O,1,FALSE())</f>
        <v>#N/A</v>
      </c>
      <c r="C25" s="234" t="e">
        <f>VLOOKUP(女子データ入力!G3,'集計（そっとしておく）'!$L:$O,2,FALSE())</f>
        <v>#N/A</v>
      </c>
      <c r="D25" s="234"/>
      <c r="E25" s="102" t="s">
        <v>27</v>
      </c>
      <c r="F25" s="99"/>
      <c r="G25" s="235" t="s">
        <v>47</v>
      </c>
      <c r="H25" s="235"/>
      <c r="I25" s="103"/>
      <c r="J25" s="103"/>
      <c r="K25" s="103"/>
    </row>
    <row r="26" spans="1:1024" ht="21" customHeight="1" x14ac:dyDescent="0.1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024" ht="21" customHeight="1" thickBot="1" x14ac:dyDescent="0.2">
      <c r="A27" s="228" t="s">
        <v>57</v>
      </c>
      <c r="B27" s="228"/>
      <c r="C27" s="228"/>
      <c r="D27" s="228"/>
      <c r="E27" s="228"/>
      <c r="F27" s="104"/>
      <c r="G27" s="229" t="s">
        <v>58</v>
      </c>
      <c r="H27" s="229"/>
      <c r="I27" s="229"/>
      <c r="J27" s="229"/>
      <c r="K27" s="229"/>
    </row>
    <row r="28" spans="1:1024" ht="22.5" customHeight="1" x14ac:dyDescent="0.15">
      <c r="A28" s="105"/>
      <c r="B28" s="231" t="s">
        <v>50</v>
      </c>
      <c r="C28" s="231"/>
      <c r="D28" s="106" t="s">
        <v>37</v>
      </c>
      <c r="E28" s="107" t="s">
        <v>51</v>
      </c>
      <c r="F28" s="99"/>
      <c r="G28" s="105" t="s">
        <v>34</v>
      </c>
      <c r="H28" s="231" t="s">
        <v>50</v>
      </c>
      <c r="I28" s="231"/>
      <c r="J28" s="108" t="s">
        <v>52</v>
      </c>
      <c r="K28" s="107" t="s">
        <v>37</v>
      </c>
    </row>
    <row r="29" spans="1:1024" ht="22.5" customHeight="1" thickBot="1" x14ac:dyDescent="0.2">
      <c r="A29" s="109">
        <v>1</v>
      </c>
      <c r="B29" s="223" t="str">
        <f>'集計（そっとしておく）'!B21</f>
        <v/>
      </c>
      <c r="C29" s="223"/>
      <c r="D29" s="110" t="str">
        <f>'集計（そっとしておく）'!D21</f>
        <v/>
      </c>
      <c r="E29" s="111"/>
      <c r="F29" s="99"/>
      <c r="G29" s="112" t="e">
        <f>B25</f>
        <v>#N/A</v>
      </c>
      <c r="H29" s="225"/>
      <c r="I29" s="225"/>
      <c r="J29" s="113"/>
      <c r="K29" s="114"/>
    </row>
    <row r="30" spans="1:1024" ht="22.5" customHeight="1" x14ac:dyDescent="0.15">
      <c r="A30" s="109">
        <v>2</v>
      </c>
      <c r="B30" s="223" t="str">
        <f>'集計（そっとしておく）'!B22</f>
        <v/>
      </c>
      <c r="C30" s="223"/>
      <c r="D30" s="110" t="str">
        <f>'集計（そっとしておく）'!D22</f>
        <v/>
      </c>
      <c r="E30" s="111"/>
      <c r="F30" s="99"/>
      <c r="G30" s="115"/>
      <c r="H30" s="226"/>
      <c r="I30" s="226"/>
      <c r="J30" s="117"/>
      <c r="K30" s="116"/>
    </row>
    <row r="31" spans="1:1024" ht="22.5" customHeight="1" x14ac:dyDescent="0.15">
      <c r="A31" s="109">
        <v>3</v>
      </c>
      <c r="B31" s="223" t="str">
        <f>'集計（そっとしておく）'!B23</f>
        <v/>
      </c>
      <c r="C31" s="223"/>
      <c r="D31" s="110" t="str">
        <f>'集計（そっとしておく）'!D23</f>
        <v/>
      </c>
      <c r="E31" s="111"/>
      <c r="F31" s="99"/>
      <c r="G31" s="99"/>
      <c r="H31" s="99"/>
      <c r="I31" s="99"/>
      <c r="J31" s="99"/>
      <c r="K31" s="99"/>
    </row>
    <row r="32" spans="1:1024" ht="22.5" customHeight="1" thickBot="1" x14ac:dyDescent="0.2">
      <c r="A32" s="109">
        <v>4</v>
      </c>
      <c r="B32" s="223" t="str">
        <f>'集計（そっとしておく）'!B24</f>
        <v/>
      </c>
      <c r="C32" s="223"/>
      <c r="D32" s="110" t="str">
        <f>'集計（そっとしておく）'!D24</f>
        <v/>
      </c>
      <c r="E32" s="111"/>
      <c r="F32" s="99"/>
      <c r="G32" s="99"/>
      <c r="H32" s="99"/>
      <c r="I32" s="99"/>
      <c r="J32" s="99"/>
      <c r="K32" s="99"/>
    </row>
    <row r="33" spans="1:11" ht="22.5" customHeight="1" x14ac:dyDescent="0.15">
      <c r="A33" s="109">
        <v>5</v>
      </c>
      <c r="B33" s="223" t="str">
        <f>'集計（そっとしておく）'!B25</f>
        <v/>
      </c>
      <c r="C33" s="223"/>
      <c r="D33" s="110" t="str">
        <f>'集計（そっとしておく）'!D25</f>
        <v/>
      </c>
      <c r="E33" s="111"/>
      <c r="F33" s="99"/>
      <c r="G33" s="227" t="s">
        <v>54</v>
      </c>
      <c r="H33" s="227"/>
      <c r="I33" s="227"/>
      <c r="J33" s="227"/>
      <c r="K33" s="227"/>
    </row>
    <row r="34" spans="1:11" ht="22.5" customHeight="1" thickBot="1" x14ac:dyDescent="0.2">
      <c r="A34" s="109">
        <v>6</v>
      </c>
      <c r="B34" s="223" t="str">
        <f>'集計（そっとしておく）'!B26</f>
        <v/>
      </c>
      <c r="C34" s="223"/>
      <c r="D34" s="110" t="str">
        <f>'集計（そっとしておく）'!D26</f>
        <v/>
      </c>
      <c r="E34" s="111"/>
      <c r="F34" s="99"/>
      <c r="G34" s="222" t="s">
        <v>55</v>
      </c>
      <c r="H34" s="222"/>
      <c r="I34" s="222"/>
      <c r="J34" s="222"/>
      <c r="K34" s="222"/>
    </row>
    <row r="35" spans="1:11" ht="22.5" customHeight="1" thickBot="1" x14ac:dyDescent="0.2">
      <c r="A35" s="109">
        <v>7</v>
      </c>
      <c r="B35" s="223" t="str">
        <f>'集計（そっとしておく）'!B27</f>
        <v/>
      </c>
      <c r="C35" s="223"/>
      <c r="D35" s="110" t="str">
        <f>'集計（そっとしておく）'!D27</f>
        <v/>
      </c>
      <c r="E35" s="111"/>
      <c r="F35" s="99"/>
      <c r="G35" s="222"/>
      <c r="H35" s="222"/>
      <c r="I35" s="222"/>
      <c r="J35" s="222"/>
      <c r="K35" s="222"/>
    </row>
    <row r="36" spans="1:11" ht="22.5" customHeight="1" thickBot="1" x14ac:dyDescent="0.2">
      <c r="A36" s="151">
        <v>8</v>
      </c>
      <c r="B36" s="224" t="str">
        <f>'集計（そっとしておく）'!B28</f>
        <v/>
      </c>
      <c r="C36" s="224"/>
      <c r="D36" s="152" t="str">
        <f>'集計（そっとしておく）'!D28</f>
        <v/>
      </c>
      <c r="E36" s="153"/>
      <c r="F36" s="99"/>
      <c r="G36" s="222"/>
      <c r="H36" s="222"/>
      <c r="I36" s="222"/>
      <c r="J36" s="222"/>
      <c r="K36" s="222"/>
    </row>
    <row r="37" spans="1:11" ht="22.5" customHeight="1" x14ac:dyDescent="0.15">
      <c r="A37" s="149"/>
      <c r="B37" s="221"/>
      <c r="C37" s="221"/>
      <c r="D37" s="150"/>
      <c r="E37" s="150"/>
      <c r="F37" s="99"/>
    </row>
    <row r="38" spans="1:11" ht="22.5" customHeight="1" x14ac:dyDescent="0.15">
      <c r="A38" s="149"/>
      <c r="B38" s="221"/>
      <c r="C38" s="221"/>
      <c r="D38" s="150"/>
      <c r="E38" s="150"/>
      <c r="F38" s="99"/>
    </row>
    <row r="39" spans="1:11" ht="22.5" customHeight="1" x14ac:dyDescent="0.15">
      <c r="A39" s="99"/>
      <c r="B39" s="99"/>
      <c r="C39" s="99"/>
      <c r="D39" s="99"/>
      <c r="E39" s="99"/>
      <c r="F39" s="99"/>
    </row>
    <row r="40" spans="1:11" ht="22.5" customHeight="1" x14ac:dyDescent="0.15">
      <c r="A40" s="99"/>
      <c r="B40" s="99"/>
      <c r="C40" s="99"/>
      <c r="D40" s="99"/>
      <c r="E40" s="99"/>
      <c r="F40" s="99"/>
    </row>
    <row r="41" spans="1:11" ht="21" customHeight="1" x14ac:dyDescent="0.15">
      <c r="A41" s="99"/>
      <c r="B41" s="99"/>
      <c r="C41" s="99"/>
      <c r="D41" s="99"/>
      <c r="E41" s="99"/>
      <c r="F41" s="99"/>
    </row>
  </sheetData>
  <mergeCells count="51">
    <mergeCell ref="C3:D3"/>
    <mergeCell ref="G3:H3"/>
    <mergeCell ref="A5:E5"/>
    <mergeCell ref="G5:K5"/>
    <mergeCell ref="B1:C1"/>
    <mergeCell ref="D1:K1"/>
    <mergeCell ref="B6:C6"/>
    <mergeCell ref="H6:I6"/>
    <mergeCell ref="B7:C7"/>
    <mergeCell ref="H7:I7"/>
    <mergeCell ref="B8:C8"/>
    <mergeCell ref="H8:I8"/>
    <mergeCell ref="B9:C9"/>
    <mergeCell ref="G9:K9"/>
    <mergeCell ref="B10:C10"/>
    <mergeCell ref="H10:I10"/>
    <mergeCell ref="B11:C11"/>
    <mergeCell ref="H11:I11"/>
    <mergeCell ref="B12:C12"/>
    <mergeCell ref="H12:I12"/>
    <mergeCell ref="B15:C15"/>
    <mergeCell ref="B16:C16"/>
    <mergeCell ref="G13:K13"/>
    <mergeCell ref="B13:C13"/>
    <mergeCell ref="B14:C14"/>
    <mergeCell ref="B17:C17"/>
    <mergeCell ref="G14:K16"/>
    <mergeCell ref="B18:C18"/>
    <mergeCell ref="E20:H21"/>
    <mergeCell ref="C25:D25"/>
    <mergeCell ref="G25:H25"/>
    <mergeCell ref="A27:E27"/>
    <mergeCell ref="G27:K27"/>
    <mergeCell ref="B23:C23"/>
    <mergeCell ref="D23:K23"/>
    <mergeCell ref="B28:C28"/>
    <mergeCell ref="H28:I28"/>
    <mergeCell ref="B29:C29"/>
    <mergeCell ref="H29:I29"/>
    <mergeCell ref="B30:C30"/>
    <mergeCell ref="H30:I30"/>
    <mergeCell ref="B37:C37"/>
    <mergeCell ref="G33:K33"/>
    <mergeCell ref="B38:C38"/>
    <mergeCell ref="G34:K36"/>
    <mergeCell ref="B31:C31"/>
    <mergeCell ref="B32:C32"/>
    <mergeCell ref="B33:C33"/>
    <mergeCell ref="B34:C34"/>
    <mergeCell ref="B36:C36"/>
    <mergeCell ref="B35:C35"/>
  </mergeCells>
  <phoneticPr fontId="37"/>
  <printOptions horizontalCentered="1" verticalCentered="1"/>
  <pageMargins left="0.39374999999999999" right="0.39374999999999999" top="0.39374999999999999" bottom="0.39374999999999999" header="0.51180555555555496" footer="0.51180555555555496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AMJ75"/>
  <sheetViews>
    <sheetView topLeftCell="A14" zoomScaleNormal="100" workbookViewId="0">
      <selection activeCell="O74" sqref="O74"/>
    </sheetView>
  </sheetViews>
  <sheetFormatPr defaultColWidth="9.109375" defaultRowHeight="12" x14ac:dyDescent="0.15"/>
  <cols>
    <col min="1" max="1" width="3.6640625" style="12" customWidth="1"/>
    <col min="2" max="3" width="17.88671875" style="118" customWidth="1"/>
    <col min="4" max="4" width="5.6640625" style="118" customWidth="1"/>
    <col min="5" max="6" width="17.88671875" style="118" customWidth="1"/>
    <col min="7" max="7" width="5.6640625" style="118" customWidth="1"/>
    <col min="8" max="9" width="17.88671875" style="118" customWidth="1"/>
    <col min="10" max="10" width="5.6640625" style="118" customWidth="1"/>
    <col min="11" max="11" width="4.33203125" style="118" customWidth="1"/>
    <col min="12" max="12" width="3.6640625" style="12" customWidth="1"/>
    <col min="13" max="13" width="9.6640625" style="118" customWidth="1"/>
    <col min="14" max="14" width="3.6640625" style="118" customWidth="1"/>
    <col min="15" max="15" width="32.109375" style="118" customWidth="1"/>
    <col min="16" max="17" width="12.6640625" style="118" customWidth="1"/>
    <col min="18" max="18" width="4.6640625" style="118" customWidth="1"/>
    <col min="19" max="20" width="12.6640625" style="118" customWidth="1"/>
    <col min="21" max="21" width="4.6640625" style="118" customWidth="1"/>
    <col min="22" max="1024" width="9.109375" style="118"/>
  </cols>
  <sheetData>
    <row r="1" spans="1:21" ht="15" customHeight="1" x14ac:dyDescent="0.15">
      <c r="B1" s="245" t="s">
        <v>59</v>
      </c>
      <c r="C1" s="245"/>
      <c r="D1" s="245"/>
      <c r="E1" s="246" t="s">
        <v>60</v>
      </c>
      <c r="F1" s="246"/>
      <c r="G1" s="246"/>
      <c r="H1" s="247" t="s">
        <v>61</v>
      </c>
      <c r="I1" s="247"/>
      <c r="J1" s="247"/>
      <c r="L1" s="247" t="s">
        <v>62</v>
      </c>
      <c r="M1" s="247"/>
      <c r="N1" s="247"/>
      <c r="O1" s="247"/>
    </row>
    <row r="2" spans="1:21" ht="15.75" customHeight="1" x14ac:dyDescent="0.15">
      <c r="B2" s="119" t="s">
        <v>63</v>
      </c>
      <c r="C2" s="120" t="s">
        <v>52</v>
      </c>
      <c r="D2" s="121" t="s">
        <v>37</v>
      </c>
      <c r="E2" s="122" t="s">
        <v>63</v>
      </c>
      <c r="F2" s="123" t="s">
        <v>52</v>
      </c>
      <c r="G2" s="124" t="s">
        <v>37</v>
      </c>
      <c r="H2" s="122" t="s">
        <v>63</v>
      </c>
      <c r="I2" s="123" t="s">
        <v>52</v>
      </c>
      <c r="J2" s="124" t="s">
        <v>37</v>
      </c>
      <c r="K2" s="12"/>
      <c r="L2" s="12">
        <v>1</v>
      </c>
      <c r="M2" s="118" t="s">
        <v>64</v>
      </c>
      <c r="N2" s="118">
        <v>1</v>
      </c>
      <c r="O2" s="17" t="s">
        <v>65</v>
      </c>
    </row>
    <row r="3" spans="1:21" ht="15.75" customHeight="1" x14ac:dyDescent="0.15">
      <c r="A3" s="12" t="s">
        <v>66</v>
      </c>
      <c r="B3" s="155">
        <f>男子データ入力!D6</f>
        <v>0</v>
      </c>
      <c r="C3" s="156"/>
      <c r="D3" s="156"/>
      <c r="E3" s="125"/>
      <c r="F3" s="126"/>
      <c r="G3" s="127"/>
      <c r="H3" s="125"/>
      <c r="I3" s="126"/>
      <c r="J3" s="127"/>
      <c r="L3" s="12">
        <v>2</v>
      </c>
      <c r="M3" s="118" t="s">
        <v>67</v>
      </c>
      <c r="N3" s="118">
        <v>2</v>
      </c>
      <c r="O3" s="17" t="s">
        <v>68</v>
      </c>
    </row>
    <row r="4" spans="1:21" ht="15.75" customHeight="1" x14ac:dyDescent="0.15">
      <c r="A4" s="128">
        <v>1</v>
      </c>
      <c r="B4" s="129" t="str">
        <f>IF(男子データ入力!C12="","",男子データ入力!C12)</f>
        <v/>
      </c>
      <c r="C4" s="129" t="str">
        <f>IF(男子データ入力!D12="","",男子データ入力!D12)</f>
        <v/>
      </c>
      <c r="D4" s="129" t="str">
        <f>IF(男子データ入力!E12="","",男子データ入力!E12)</f>
        <v/>
      </c>
      <c r="E4" s="130" t="str">
        <f>IF(男子データ入力!C39="","",男子データ入力!C39)</f>
        <v/>
      </c>
      <c r="F4" s="130" t="str">
        <f>IF(男子データ入力!D39="","",男子データ入力!D39)</f>
        <v/>
      </c>
      <c r="G4" s="130" t="str">
        <f>IF(男子データ入力!E39="","",男子データ入力!E39)</f>
        <v/>
      </c>
      <c r="H4" s="130" t="str">
        <f>IF(男子データ入力!C25="","",男子データ入力!C25)</f>
        <v/>
      </c>
      <c r="I4" s="130" t="str">
        <f>IF(男子データ入力!D25="","",男子データ入力!D25)</f>
        <v/>
      </c>
      <c r="J4" s="130" t="str">
        <f>IF(男子データ入力!E25="","",男子データ入力!E25)</f>
        <v/>
      </c>
      <c r="L4" s="12">
        <v>3</v>
      </c>
      <c r="M4" s="118" t="s">
        <v>69</v>
      </c>
      <c r="N4" s="118">
        <v>3</v>
      </c>
      <c r="O4" s="17" t="s">
        <v>70</v>
      </c>
    </row>
    <row r="5" spans="1:21" ht="15.75" customHeight="1" x14ac:dyDescent="0.15">
      <c r="A5" s="128">
        <v>2</v>
      </c>
      <c r="B5" s="129" t="str">
        <f>IF(男子データ入力!C13="","",男子データ入力!C13)</f>
        <v/>
      </c>
      <c r="C5" s="129" t="str">
        <f>IF(男子データ入力!D13="","",男子データ入力!D13)</f>
        <v/>
      </c>
      <c r="D5" s="129" t="str">
        <f>IF(男子データ入力!E13="","",男子データ入力!E13)</f>
        <v/>
      </c>
      <c r="E5" s="130" t="str">
        <f>IF(男子データ入力!C40="","",男子データ入力!C40)</f>
        <v/>
      </c>
      <c r="F5" s="130" t="str">
        <f>IF(男子データ入力!D40="","",男子データ入力!D40)</f>
        <v/>
      </c>
      <c r="G5" s="130" t="str">
        <f>IF(男子データ入力!E40="","",男子データ入力!E40)</f>
        <v/>
      </c>
      <c r="H5" s="130" t="str">
        <f>IF(男子データ入力!C26="","",男子データ入力!C26)</f>
        <v/>
      </c>
      <c r="I5" s="130" t="str">
        <f>IF(男子データ入力!D26="","",男子データ入力!D26)</f>
        <v/>
      </c>
      <c r="J5" s="130" t="str">
        <f>IF(男子データ入力!E26="","",男子データ入力!E26)</f>
        <v/>
      </c>
      <c r="L5" s="12">
        <v>4</v>
      </c>
      <c r="M5" s="118" t="s">
        <v>71</v>
      </c>
      <c r="N5" s="118">
        <v>4</v>
      </c>
      <c r="O5" s="17" t="s">
        <v>72</v>
      </c>
    </row>
    <row r="6" spans="1:21" ht="15.75" customHeight="1" x14ac:dyDescent="0.15">
      <c r="A6" s="128">
        <v>3</v>
      </c>
      <c r="B6" s="129" t="str">
        <f>IF(男子データ入力!C14="","",男子データ入力!C14)</f>
        <v/>
      </c>
      <c r="C6" s="129" t="str">
        <f>IF(男子データ入力!D14="","",男子データ入力!D14)</f>
        <v/>
      </c>
      <c r="D6" s="129" t="str">
        <f>IF(男子データ入力!E14="","",男子データ入力!E14)</f>
        <v/>
      </c>
      <c r="E6" s="130" t="str">
        <f>IF(男子データ入力!C41="","",男子データ入力!C41)</f>
        <v/>
      </c>
      <c r="F6" s="130" t="str">
        <f>IF(男子データ入力!D41="","",男子データ入力!D41)</f>
        <v/>
      </c>
      <c r="G6" s="130" t="str">
        <f>IF(男子データ入力!E41="","",男子データ入力!E41)</f>
        <v/>
      </c>
      <c r="H6" s="130" t="str">
        <f>IF(男子データ入力!C27="","",男子データ入力!C27)</f>
        <v/>
      </c>
      <c r="I6" s="130" t="str">
        <f>IF(男子データ入力!D27="","",男子データ入力!D27)</f>
        <v/>
      </c>
      <c r="J6" s="130" t="str">
        <f>IF(男子データ入力!E27="","",男子データ入力!E27)</f>
        <v/>
      </c>
      <c r="L6" s="12">
        <v>5</v>
      </c>
      <c r="M6" s="118" t="s">
        <v>115</v>
      </c>
      <c r="N6" s="118">
        <v>5</v>
      </c>
      <c r="O6" s="17" t="s">
        <v>116</v>
      </c>
    </row>
    <row r="7" spans="1:21" ht="15.75" customHeight="1" x14ac:dyDescent="0.15">
      <c r="A7" s="128">
        <v>4</v>
      </c>
      <c r="B7" s="129" t="str">
        <f>IF(男子データ入力!C15="","",男子データ入力!C15)</f>
        <v/>
      </c>
      <c r="C7" s="129" t="str">
        <f>IF(男子データ入力!D15="","",男子データ入力!D15)</f>
        <v/>
      </c>
      <c r="D7" s="129" t="str">
        <f>IF(男子データ入力!E15="","",男子データ入力!E15)</f>
        <v/>
      </c>
      <c r="E7" s="130" t="str">
        <f>IF(男子データ入力!C42="","",男子データ入力!C42)</f>
        <v/>
      </c>
      <c r="F7" s="130" t="str">
        <f>IF(男子データ入力!D42="","",男子データ入力!D42)</f>
        <v/>
      </c>
      <c r="G7" s="130" t="str">
        <f>IF(男子データ入力!E42="","",男子データ入力!E42)</f>
        <v/>
      </c>
      <c r="H7" s="130" t="str">
        <f>IF(男子データ入力!C28="","",男子データ入力!C28)</f>
        <v/>
      </c>
      <c r="I7" s="130" t="str">
        <f>IF(男子データ入力!D28="","",男子データ入力!D28)</f>
        <v/>
      </c>
      <c r="J7" s="130" t="str">
        <f>IF(男子データ入力!E28="","",男子データ入力!E28)</f>
        <v/>
      </c>
      <c r="L7" s="12">
        <v>6</v>
      </c>
      <c r="M7" s="118" t="s">
        <v>73</v>
      </c>
      <c r="N7" s="118">
        <v>6</v>
      </c>
      <c r="O7" s="17" t="s">
        <v>117</v>
      </c>
    </row>
    <row r="8" spans="1:21" ht="15.75" customHeight="1" x14ac:dyDescent="0.15">
      <c r="A8" s="128">
        <v>5</v>
      </c>
      <c r="B8" s="129" t="str">
        <f>IF(男子データ入力!C16="","",男子データ入力!C16)</f>
        <v/>
      </c>
      <c r="C8" s="129" t="str">
        <f>IF(男子データ入力!D16="","",男子データ入力!D16)</f>
        <v/>
      </c>
      <c r="D8" s="129" t="str">
        <f>IF(男子データ入力!E16="","",男子データ入力!E16)</f>
        <v/>
      </c>
      <c r="E8" s="130" t="str">
        <f>IF(男子データ入力!C43="","",男子データ入力!C43)</f>
        <v/>
      </c>
      <c r="F8" s="130" t="str">
        <f>IF(男子データ入力!D43="","",男子データ入力!D43)</f>
        <v/>
      </c>
      <c r="G8" s="130" t="str">
        <f>IF(男子データ入力!E43="","",男子データ入力!E43)</f>
        <v/>
      </c>
      <c r="H8" s="130" t="str">
        <f>IF(男子データ入力!C29="","",男子データ入力!C29)</f>
        <v/>
      </c>
      <c r="I8" s="130" t="str">
        <f>IF(男子データ入力!D29="","",男子データ入力!D29)</f>
        <v/>
      </c>
      <c r="J8" s="130" t="str">
        <f>IF(男子データ入力!E29="","",男子データ入力!E29)</f>
        <v/>
      </c>
      <c r="L8" s="12">
        <v>7</v>
      </c>
      <c r="M8" s="118" t="s">
        <v>74</v>
      </c>
      <c r="N8" s="118">
        <v>7</v>
      </c>
      <c r="O8" s="17" t="s">
        <v>75</v>
      </c>
    </row>
    <row r="9" spans="1:21" ht="15.75" customHeight="1" x14ac:dyDescent="0.15">
      <c r="A9" s="128">
        <v>6</v>
      </c>
      <c r="B9" s="129" t="str">
        <f>IF(男子データ入力!C17="","",男子データ入力!C17)</f>
        <v/>
      </c>
      <c r="C9" s="129" t="str">
        <f>IF(男子データ入力!D17="","",男子データ入力!D17)</f>
        <v/>
      </c>
      <c r="D9" s="129" t="str">
        <f>IF(男子データ入力!E17="","",男子データ入力!E17)</f>
        <v/>
      </c>
      <c r="E9" s="130" t="str">
        <f>IF(男子データ入力!C44="","",男子データ入力!C44)</f>
        <v/>
      </c>
      <c r="F9" s="130" t="str">
        <f>IF(男子データ入力!D44="","",男子データ入力!D44)</f>
        <v/>
      </c>
      <c r="G9" s="130" t="str">
        <f>IF(男子データ入力!E44="","",男子データ入力!E44)</f>
        <v/>
      </c>
      <c r="H9" s="130" t="str">
        <f>IF(男子データ入力!C30="","",男子データ入力!C30)</f>
        <v/>
      </c>
      <c r="I9" s="130" t="str">
        <f>IF(男子データ入力!D30="","",男子データ入力!D30)</f>
        <v/>
      </c>
      <c r="J9" s="130" t="str">
        <f>IF(男子データ入力!E30="","",男子データ入力!E30)</f>
        <v/>
      </c>
      <c r="L9" s="12">
        <v>8</v>
      </c>
      <c r="M9" s="118" t="s">
        <v>76</v>
      </c>
      <c r="N9" s="118">
        <v>8</v>
      </c>
      <c r="O9" s="17" t="s">
        <v>77</v>
      </c>
    </row>
    <row r="10" spans="1:21" ht="15.75" customHeight="1" x14ac:dyDescent="0.15">
      <c r="A10" s="128">
        <v>7</v>
      </c>
      <c r="B10" s="129" t="str">
        <f>IF(男子データ入力!C18="","",男子データ入力!C18)</f>
        <v/>
      </c>
      <c r="C10" s="129" t="str">
        <f>IF(男子データ入力!D18="","",男子データ入力!D18)</f>
        <v/>
      </c>
      <c r="D10" s="129" t="str">
        <f>IF(男子データ入力!E18="","",男子データ入力!E18)</f>
        <v/>
      </c>
      <c r="E10" s="130" t="str">
        <f>IF(男子データ入力!C45="","",男子データ入力!C45)</f>
        <v/>
      </c>
      <c r="F10" s="130" t="str">
        <f>IF(男子データ入力!D45="","",男子データ入力!D45)</f>
        <v/>
      </c>
      <c r="G10" s="130" t="str">
        <f>IF(男子データ入力!E45="","",男子データ入力!E45)</f>
        <v/>
      </c>
      <c r="H10" s="130" t="str">
        <f>IF(男子データ入力!C31="","",男子データ入力!C31)</f>
        <v/>
      </c>
      <c r="I10" s="130" t="str">
        <f>IF(男子データ入力!D31="","",男子データ入力!D31)</f>
        <v/>
      </c>
      <c r="J10" s="130" t="str">
        <f>IF(男子データ入力!E31="","",男子データ入力!E31)</f>
        <v/>
      </c>
      <c r="L10" s="12">
        <v>9</v>
      </c>
      <c r="M10" s="118" t="s">
        <v>78</v>
      </c>
      <c r="N10" s="118">
        <v>9</v>
      </c>
      <c r="O10" s="17" t="s">
        <v>79</v>
      </c>
    </row>
    <row r="11" spans="1:21" ht="15.75" customHeight="1" x14ac:dyDescent="0.15">
      <c r="A11" s="128">
        <v>8</v>
      </c>
      <c r="B11" s="129" t="str">
        <f>IF(男子データ入力!C19="","",男子データ入力!C19)</f>
        <v/>
      </c>
      <c r="C11" s="129" t="str">
        <f>IF(男子データ入力!D19="","",男子データ入力!D19)</f>
        <v/>
      </c>
      <c r="D11" s="129" t="str">
        <f>IF(男子データ入力!E19="","",男子データ入力!E19)</f>
        <v/>
      </c>
      <c r="E11" s="130" t="str">
        <f>IF(男子データ入力!C46="","",男子データ入力!C46)</f>
        <v/>
      </c>
      <c r="F11" s="130" t="str">
        <f>IF(男子データ入力!D46="","",男子データ入力!D46)</f>
        <v/>
      </c>
      <c r="G11" s="130" t="str">
        <f>IF(男子データ入力!E46="","",男子データ入力!E46)</f>
        <v/>
      </c>
      <c r="H11" s="130" t="str">
        <f>IF(男子データ入力!C32="","",男子データ入力!C32)</f>
        <v/>
      </c>
      <c r="I11" s="130" t="str">
        <f>IF(男子データ入力!D32="","",男子データ入力!D32)</f>
        <v/>
      </c>
      <c r="J11" s="130" t="str">
        <f>IF(男子データ入力!E32="","",男子データ入力!E32)</f>
        <v/>
      </c>
      <c r="L11" s="12">
        <v>10</v>
      </c>
      <c r="M11" s="118" t="s">
        <v>80</v>
      </c>
      <c r="N11" s="118">
        <v>10</v>
      </c>
      <c r="O11" s="17" t="s">
        <v>81</v>
      </c>
    </row>
    <row r="12" spans="1:21" ht="15.75" customHeight="1" x14ac:dyDescent="0.15">
      <c r="A12" s="128">
        <v>9</v>
      </c>
      <c r="B12" s="129" t="str">
        <f>IF(男子データ入力!C20="","",男子データ入力!C20)</f>
        <v/>
      </c>
      <c r="C12" s="129" t="str">
        <f>IF(男子データ入力!D20="","",男子データ入力!D20)</f>
        <v/>
      </c>
      <c r="D12" s="129" t="str">
        <f>IF(男子データ入力!E20="","",男子データ入力!E20)</f>
        <v/>
      </c>
      <c r="E12" s="130" t="str">
        <f>IF(男子データ入力!C47="","",男子データ入力!C47)</f>
        <v/>
      </c>
      <c r="F12" s="130" t="str">
        <f>IF(男子データ入力!D47="","",男子データ入力!D47)</f>
        <v/>
      </c>
      <c r="G12" s="130" t="str">
        <f>IF(男子データ入力!E47="","",男子データ入力!E47)</f>
        <v/>
      </c>
      <c r="H12" s="130" t="str">
        <f>IF(男子データ入力!C33="","",男子データ入力!C33)</f>
        <v/>
      </c>
      <c r="I12" s="130" t="str">
        <f>IF(男子データ入力!D33="","",男子データ入力!D33)</f>
        <v/>
      </c>
      <c r="J12" s="130" t="str">
        <f>IF(男子データ入力!E33="","",男子データ入力!E33)</f>
        <v/>
      </c>
      <c r="L12" s="12">
        <v>11</v>
      </c>
      <c r="M12" s="118" t="s">
        <v>82</v>
      </c>
      <c r="N12" s="118">
        <v>11</v>
      </c>
      <c r="O12" s="17" t="s">
        <v>83</v>
      </c>
    </row>
    <row r="13" spans="1:21" ht="15.75" customHeight="1" x14ac:dyDescent="0.15">
      <c r="A13" s="128">
        <v>10</v>
      </c>
      <c r="B13" s="154"/>
      <c r="C13" s="154"/>
      <c r="D13" s="154"/>
      <c r="E13" s="130" t="str">
        <f>IF(男子データ入力!C48="","",男子データ入力!C48)</f>
        <v/>
      </c>
      <c r="F13" s="130" t="str">
        <f>IF(男子データ入力!D48="","",男子データ入力!D48)</f>
        <v/>
      </c>
      <c r="G13" s="130" t="str">
        <f>IF(男子データ入力!E48="","",男子データ入力!E48)</f>
        <v/>
      </c>
      <c r="H13" s="130" t="str">
        <f>IF(男子データ入力!C34="","",男子データ入力!C34)</f>
        <v/>
      </c>
      <c r="I13" s="130" t="str">
        <f>IF(男子データ入力!D34="","",男子データ入力!D34)</f>
        <v/>
      </c>
      <c r="J13" s="130" t="str">
        <f>IF(男子データ入力!E34="","",男子データ入力!E34)</f>
        <v/>
      </c>
      <c r="L13" s="12">
        <v>12</v>
      </c>
      <c r="M13" s="118" t="s">
        <v>84</v>
      </c>
      <c r="N13" s="118">
        <v>12</v>
      </c>
      <c r="O13" s="17" t="s">
        <v>85</v>
      </c>
      <c r="S13" s="12"/>
      <c r="T13" s="12"/>
      <c r="U13" s="12"/>
    </row>
    <row r="14" spans="1:21" ht="15.75" customHeight="1" x14ac:dyDescent="0.15">
      <c r="A14" s="128"/>
      <c r="B14" s="154"/>
      <c r="C14" s="154"/>
      <c r="D14" s="154"/>
      <c r="E14" s="12"/>
      <c r="F14" s="12"/>
      <c r="G14" s="12"/>
      <c r="H14" s="12"/>
      <c r="I14" s="12"/>
      <c r="J14" s="12"/>
      <c r="L14" s="12">
        <v>13</v>
      </c>
      <c r="M14" s="118" t="s">
        <v>86</v>
      </c>
      <c r="N14" s="118">
        <v>13</v>
      </c>
      <c r="O14" s="17" t="s">
        <v>87</v>
      </c>
    </row>
    <row r="15" spans="1:21" ht="15.75" customHeight="1" x14ac:dyDescent="0.15">
      <c r="L15" s="12">
        <v>14</v>
      </c>
      <c r="M15" s="118" t="s">
        <v>88</v>
      </c>
      <c r="N15" s="118">
        <v>14</v>
      </c>
      <c r="O15" s="17" t="s">
        <v>89</v>
      </c>
    </row>
    <row r="16" spans="1:21" ht="15.75" customHeight="1" x14ac:dyDescent="0.15">
      <c r="L16" s="12">
        <v>15</v>
      </c>
      <c r="N16" s="118">
        <v>15</v>
      </c>
      <c r="O16" s="17"/>
    </row>
    <row r="17" spans="1:15" ht="15.75" customHeight="1" x14ac:dyDescent="0.15">
      <c r="L17" s="12">
        <v>16</v>
      </c>
      <c r="N17" s="118">
        <v>16</v>
      </c>
      <c r="O17" s="17"/>
    </row>
    <row r="18" spans="1:15" ht="15.75" customHeight="1" x14ac:dyDescent="0.15">
      <c r="B18" s="248" t="s">
        <v>90</v>
      </c>
      <c r="C18" s="248"/>
      <c r="D18" s="248"/>
      <c r="E18" s="247" t="s">
        <v>91</v>
      </c>
      <c r="F18" s="247"/>
      <c r="G18" s="247"/>
      <c r="L18" s="12">
        <v>17</v>
      </c>
      <c r="M18" s="118" t="s">
        <v>92</v>
      </c>
      <c r="N18" s="118">
        <v>17</v>
      </c>
      <c r="O18" s="17" t="s">
        <v>93</v>
      </c>
    </row>
    <row r="19" spans="1:15" ht="15.75" customHeight="1" x14ac:dyDescent="0.15">
      <c r="B19" s="131" t="s">
        <v>63</v>
      </c>
      <c r="C19" s="132" t="s">
        <v>52</v>
      </c>
      <c r="D19" s="133" t="s">
        <v>37</v>
      </c>
      <c r="E19" s="122" t="s">
        <v>63</v>
      </c>
      <c r="F19" s="123" t="s">
        <v>52</v>
      </c>
      <c r="G19" s="124" t="s">
        <v>37</v>
      </c>
      <c r="L19" s="12">
        <v>18</v>
      </c>
      <c r="N19" s="118">
        <v>18</v>
      </c>
      <c r="O19" s="17"/>
    </row>
    <row r="20" spans="1:15" ht="15.75" customHeight="1" x14ac:dyDescent="0.15">
      <c r="A20" s="12" t="s">
        <v>66</v>
      </c>
      <c r="B20" s="134">
        <f>女子データ入力!D6</f>
        <v>0</v>
      </c>
      <c r="C20" s="135"/>
      <c r="D20" s="136"/>
      <c r="E20" s="125"/>
      <c r="F20" s="126"/>
      <c r="G20" s="127"/>
      <c r="L20" s="12">
        <v>19</v>
      </c>
      <c r="M20" s="118" t="s">
        <v>94</v>
      </c>
      <c r="N20" s="118">
        <v>19</v>
      </c>
      <c r="O20" s="17" t="s">
        <v>95</v>
      </c>
    </row>
    <row r="21" spans="1:15" ht="15.75" customHeight="1" x14ac:dyDescent="0.15">
      <c r="A21" s="128">
        <v>1</v>
      </c>
      <c r="B21" s="137" t="str">
        <f>IF(女子データ入力!C12="","",女子データ入力!C12)</f>
        <v/>
      </c>
      <c r="C21" s="137" t="str">
        <f>IF(女子データ入力!D12="","",女子データ入力!D12)</f>
        <v/>
      </c>
      <c r="D21" s="137" t="str">
        <f>IF(女子データ入力!E12="","",女子データ入力!E12)</f>
        <v/>
      </c>
      <c r="E21" s="138" t="str">
        <f>IF(女子データ入力!C24="","",女子データ入力!C24)</f>
        <v/>
      </c>
      <c r="F21" s="138" t="str">
        <f>IF(女子データ入力!D24="","",女子データ入力!D24)</f>
        <v/>
      </c>
      <c r="G21" s="139" t="str">
        <f>IF(女子データ入力!E24="","",女子データ入力!E24)</f>
        <v/>
      </c>
      <c r="L21" s="12">
        <v>20</v>
      </c>
      <c r="N21" s="118">
        <v>20</v>
      </c>
      <c r="O21" s="17"/>
    </row>
    <row r="22" spans="1:15" ht="15.75" customHeight="1" x14ac:dyDescent="0.15">
      <c r="A22" s="128">
        <v>2</v>
      </c>
      <c r="B22" s="140" t="str">
        <f>IF(女子データ入力!C13="","",女子データ入力!C13)</f>
        <v/>
      </c>
      <c r="C22" s="140" t="str">
        <f>IF(女子データ入力!D13="","",女子データ入力!D13)</f>
        <v/>
      </c>
      <c r="D22" s="140" t="str">
        <f>IF(女子データ入力!E13="","",女子データ入力!E13)</f>
        <v/>
      </c>
      <c r="E22" s="130" t="str">
        <f>IF(女子データ入力!C25="","",女子データ入力!C25)</f>
        <v/>
      </c>
      <c r="F22" s="130" t="str">
        <f>IF(女子データ入力!D25="","",女子データ入力!D25)</f>
        <v/>
      </c>
      <c r="G22" s="130" t="str">
        <f>IF(女子データ入力!E25="","",女子データ入力!E25)</f>
        <v/>
      </c>
      <c r="L22" s="12">
        <v>21</v>
      </c>
      <c r="N22" s="118">
        <v>21</v>
      </c>
      <c r="O22" s="17"/>
    </row>
    <row r="23" spans="1:15" ht="15.75" customHeight="1" x14ac:dyDescent="0.15">
      <c r="A23" s="128">
        <v>3</v>
      </c>
      <c r="B23" s="140" t="str">
        <f>IF(女子データ入力!C14="","",女子データ入力!C14)</f>
        <v/>
      </c>
      <c r="C23" s="140" t="str">
        <f>IF(女子データ入力!D14="","",女子データ入力!D14)</f>
        <v/>
      </c>
      <c r="D23" s="140" t="str">
        <f>IF(女子データ入力!E14="","",女子データ入力!E14)</f>
        <v/>
      </c>
      <c r="E23" s="130" t="str">
        <f>IF(女子データ入力!C26="","",女子データ入力!C26)</f>
        <v/>
      </c>
      <c r="F23" s="130" t="str">
        <f>IF(女子データ入力!D26="","",女子データ入力!D26)</f>
        <v/>
      </c>
      <c r="G23" s="130" t="str">
        <f>IF(女子データ入力!E26="","",女子データ入力!E26)</f>
        <v/>
      </c>
      <c r="L23" s="12">
        <v>22</v>
      </c>
      <c r="M23" s="118" t="s">
        <v>96</v>
      </c>
      <c r="N23" s="118">
        <v>22</v>
      </c>
      <c r="O23" s="17" t="s">
        <v>97</v>
      </c>
    </row>
    <row r="24" spans="1:15" ht="15.75" customHeight="1" x14ac:dyDescent="0.15">
      <c r="A24" s="128">
        <v>4</v>
      </c>
      <c r="B24" s="140" t="str">
        <f>IF(女子データ入力!C15="","",女子データ入力!C15)</f>
        <v/>
      </c>
      <c r="C24" s="140" t="str">
        <f>IF(女子データ入力!D15="","",女子データ入力!D15)</f>
        <v/>
      </c>
      <c r="D24" s="140" t="str">
        <f>IF(女子データ入力!E15="","",女子データ入力!E15)</f>
        <v/>
      </c>
      <c r="E24" s="130" t="str">
        <f>IF(女子データ入力!C27="","",女子データ入力!C27)</f>
        <v/>
      </c>
      <c r="F24" s="130" t="str">
        <f>IF(女子データ入力!D27="","",女子データ入力!D27)</f>
        <v/>
      </c>
      <c r="G24" s="130" t="str">
        <f>IF(女子データ入力!E27="","",女子データ入力!E27)</f>
        <v/>
      </c>
      <c r="L24" s="12">
        <v>23</v>
      </c>
      <c r="M24" s="118" t="s">
        <v>98</v>
      </c>
      <c r="N24" s="118">
        <v>23</v>
      </c>
      <c r="O24" s="17" t="s">
        <v>99</v>
      </c>
    </row>
    <row r="25" spans="1:15" ht="15.75" customHeight="1" x14ac:dyDescent="0.15">
      <c r="A25" s="128">
        <v>5</v>
      </c>
      <c r="B25" s="140" t="str">
        <f>IF(女子データ入力!C16="","",女子データ入力!C16)</f>
        <v/>
      </c>
      <c r="C25" s="140" t="str">
        <f>IF(女子データ入力!D16="","",女子データ入力!D16)</f>
        <v/>
      </c>
      <c r="D25" s="140" t="str">
        <f>IF(女子データ入力!E16="","",女子データ入力!E16)</f>
        <v/>
      </c>
      <c r="E25" s="130" t="str">
        <f>IF(女子データ入力!C28="","",女子データ入力!C28)</f>
        <v/>
      </c>
      <c r="F25" s="130" t="str">
        <f>IF(女子データ入力!D28="","",女子データ入力!D28)</f>
        <v/>
      </c>
      <c r="G25" s="130" t="str">
        <f>IF(女子データ入力!E28="","",女子データ入力!E28)</f>
        <v/>
      </c>
      <c r="L25" s="12">
        <v>24</v>
      </c>
      <c r="M25" s="118" t="s">
        <v>100</v>
      </c>
      <c r="N25" s="118">
        <v>24</v>
      </c>
      <c r="O25" s="17" t="s">
        <v>101</v>
      </c>
    </row>
    <row r="26" spans="1:15" ht="15.75" customHeight="1" x14ac:dyDescent="0.15">
      <c r="A26" s="128">
        <v>6</v>
      </c>
      <c r="B26" s="140" t="str">
        <f>IF(女子データ入力!C17="","",女子データ入力!C17)</f>
        <v/>
      </c>
      <c r="C26" s="140" t="str">
        <f>IF(女子データ入力!D17="","",女子データ入力!D17)</f>
        <v/>
      </c>
      <c r="D26" s="140" t="str">
        <f>IF(女子データ入力!E17="","",女子データ入力!E17)</f>
        <v/>
      </c>
      <c r="E26" s="130" t="str">
        <f>IF(女子データ入力!C29="","",女子データ入力!C29)</f>
        <v/>
      </c>
      <c r="F26" s="130" t="str">
        <f>IF(女子データ入力!D29="","",女子データ入力!D29)</f>
        <v/>
      </c>
      <c r="G26" s="130" t="str">
        <f>IF(女子データ入力!E29="","",女子データ入力!E29)</f>
        <v/>
      </c>
      <c r="L26" s="12">
        <v>25</v>
      </c>
      <c r="M26" s="118" t="s">
        <v>102</v>
      </c>
      <c r="N26" s="118">
        <v>25</v>
      </c>
      <c r="O26" s="17" t="s">
        <v>103</v>
      </c>
    </row>
    <row r="27" spans="1:15" ht="15.75" customHeight="1" x14ac:dyDescent="0.15">
      <c r="A27" s="128">
        <v>7</v>
      </c>
      <c r="B27" s="140" t="str">
        <f>IF(女子データ入力!C18="","",女子データ入力!C18)</f>
        <v/>
      </c>
      <c r="C27" s="140" t="str">
        <f>IF(女子データ入力!D18="","",女子データ入力!D18)</f>
        <v/>
      </c>
      <c r="D27" s="140" t="str">
        <f>IF(女子データ入力!E18="","",女子データ入力!E18)</f>
        <v/>
      </c>
      <c r="E27" s="130" t="str">
        <f>IF(女子データ入力!C30="","",女子データ入力!C30)</f>
        <v/>
      </c>
      <c r="F27" s="130" t="str">
        <f>IF(女子データ入力!D30="","",女子データ入力!D30)</f>
        <v/>
      </c>
      <c r="G27" s="130" t="str">
        <f>IF(女子データ入力!E30="","",女子データ入力!E30)</f>
        <v/>
      </c>
      <c r="L27" s="12">
        <v>26</v>
      </c>
      <c r="M27" s="118" t="s">
        <v>104</v>
      </c>
      <c r="N27" s="118">
        <v>26</v>
      </c>
      <c r="O27" s="118" t="s">
        <v>105</v>
      </c>
    </row>
    <row r="28" spans="1:15" ht="15.75" customHeight="1" x14ac:dyDescent="0.15">
      <c r="A28" s="128">
        <v>8</v>
      </c>
      <c r="B28" s="140" t="str">
        <f>IF(女子データ入力!C19="","",女子データ入力!C19)</f>
        <v/>
      </c>
      <c r="C28" s="140" t="str">
        <f>IF(女子データ入力!D19="","",女子データ入力!D19)</f>
        <v/>
      </c>
      <c r="D28" s="140" t="str">
        <f>IF(女子データ入力!E19="","",女子データ入力!E19)</f>
        <v/>
      </c>
      <c r="E28" s="130" t="str">
        <f>IF(女子データ入力!C31="","",女子データ入力!C31)</f>
        <v/>
      </c>
      <c r="F28" s="130" t="str">
        <f>IF(女子データ入力!D31="","",女子データ入力!D31)</f>
        <v/>
      </c>
      <c r="G28" s="130" t="str">
        <f>IF(女子データ入力!E31="","",女子データ入力!E31)</f>
        <v/>
      </c>
      <c r="L28" s="12">
        <v>27</v>
      </c>
      <c r="M28" s="118" t="s">
        <v>106</v>
      </c>
      <c r="N28" s="118">
        <v>27</v>
      </c>
      <c r="O28" s="118" t="s">
        <v>106</v>
      </c>
    </row>
    <row r="29" spans="1:15" ht="15.75" customHeight="1" x14ac:dyDescent="0.15">
      <c r="A29" s="128">
        <v>9</v>
      </c>
      <c r="B29" s="12"/>
      <c r="C29" s="12"/>
      <c r="D29" s="12"/>
      <c r="E29" s="130" t="str">
        <f>IF(女子データ入力!C32="","",女子データ入力!C32)</f>
        <v/>
      </c>
      <c r="F29" s="130" t="str">
        <f>IF(女子データ入力!D32="","",女子データ入力!D32)</f>
        <v/>
      </c>
      <c r="G29" s="130" t="str">
        <f>IF(女子データ入力!E32="","",女子データ入力!E32)</f>
        <v/>
      </c>
      <c r="L29" s="12">
        <v>28</v>
      </c>
      <c r="M29" s="118" t="s">
        <v>107</v>
      </c>
      <c r="N29" s="118">
        <v>28</v>
      </c>
      <c r="O29" s="118" t="s">
        <v>108</v>
      </c>
    </row>
    <row r="30" spans="1:15" ht="15.75" customHeight="1" x14ac:dyDescent="0.15">
      <c r="A30" s="128">
        <v>10</v>
      </c>
      <c r="E30" s="141" t="str">
        <f>IF(女子データ入力!C33="","",女子データ入力!C33)</f>
        <v/>
      </c>
      <c r="F30" s="141" t="str">
        <f>IF(女子データ入力!D33="","",女子データ入力!D33)</f>
        <v/>
      </c>
      <c r="G30" s="142" t="str">
        <f>IF(女子データ入力!E33="","",女子データ入力!E33)</f>
        <v/>
      </c>
      <c r="L30" s="12">
        <v>29</v>
      </c>
      <c r="N30" s="118">
        <v>29</v>
      </c>
    </row>
    <row r="31" spans="1:15" x14ac:dyDescent="0.15">
      <c r="L31" s="12">
        <v>30</v>
      </c>
      <c r="M31" s="118" t="s">
        <v>118</v>
      </c>
      <c r="N31" s="118">
        <v>30</v>
      </c>
      <c r="O31" s="118" t="s">
        <v>119</v>
      </c>
    </row>
    <row r="32" spans="1:15" x14ac:dyDescent="0.15">
      <c r="L32" s="12">
        <v>31</v>
      </c>
      <c r="M32" s="118" t="s">
        <v>120</v>
      </c>
      <c r="N32" s="118">
        <v>31</v>
      </c>
      <c r="O32" s="118" t="s">
        <v>121</v>
      </c>
    </row>
    <row r="33" spans="12:15" x14ac:dyDescent="0.15">
      <c r="L33" s="12">
        <v>32</v>
      </c>
      <c r="M33" s="118" t="s">
        <v>122</v>
      </c>
      <c r="N33" s="118">
        <v>32</v>
      </c>
      <c r="O33" s="118" t="s">
        <v>123</v>
      </c>
    </row>
    <row r="34" spans="12:15" x14ac:dyDescent="0.15">
      <c r="L34" s="12">
        <v>33</v>
      </c>
      <c r="M34" s="118" t="s">
        <v>124</v>
      </c>
      <c r="N34" s="118">
        <v>33</v>
      </c>
      <c r="O34" s="118" t="s">
        <v>125</v>
      </c>
    </row>
    <row r="35" spans="12:15" x14ac:dyDescent="0.15">
      <c r="L35" s="12">
        <v>34</v>
      </c>
      <c r="N35" s="118">
        <v>34</v>
      </c>
    </row>
    <row r="36" spans="12:15" x14ac:dyDescent="0.15">
      <c r="L36" s="12">
        <v>35</v>
      </c>
      <c r="N36" s="118">
        <v>35</v>
      </c>
    </row>
    <row r="37" spans="12:15" x14ac:dyDescent="0.15">
      <c r="L37" s="12">
        <v>36</v>
      </c>
      <c r="M37" s="118" t="s">
        <v>126</v>
      </c>
      <c r="N37" s="118">
        <v>36</v>
      </c>
      <c r="O37" s="118" t="s">
        <v>127</v>
      </c>
    </row>
    <row r="38" spans="12:15" x14ac:dyDescent="0.15">
      <c r="L38" s="12">
        <v>37</v>
      </c>
      <c r="M38" s="118" t="s">
        <v>128</v>
      </c>
      <c r="N38" s="118">
        <v>37</v>
      </c>
      <c r="O38" s="118" t="s">
        <v>129</v>
      </c>
    </row>
    <row r="39" spans="12:15" x14ac:dyDescent="0.15">
      <c r="L39" s="12">
        <v>38</v>
      </c>
      <c r="M39" s="118" t="s">
        <v>130</v>
      </c>
      <c r="N39" s="118">
        <v>38</v>
      </c>
      <c r="O39" s="118" t="s">
        <v>131</v>
      </c>
    </row>
    <row r="40" spans="12:15" x14ac:dyDescent="0.15">
      <c r="L40" s="12">
        <v>39</v>
      </c>
      <c r="M40" s="118" t="s">
        <v>132</v>
      </c>
      <c r="N40" s="118">
        <v>39</v>
      </c>
      <c r="O40" s="118" t="s">
        <v>133</v>
      </c>
    </row>
    <row r="41" spans="12:15" x14ac:dyDescent="0.15">
      <c r="L41" s="12">
        <v>40</v>
      </c>
      <c r="M41" s="118" t="s">
        <v>134</v>
      </c>
      <c r="N41" s="118">
        <v>40</v>
      </c>
      <c r="O41" s="118" t="s">
        <v>135</v>
      </c>
    </row>
    <row r="42" spans="12:15" x14ac:dyDescent="0.15">
      <c r="L42" s="12">
        <v>41</v>
      </c>
      <c r="M42" s="118" t="s">
        <v>136</v>
      </c>
      <c r="N42" s="118">
        <v>41</v>
      </c>
      <c r="O42" s="118" t="s">
        <v>137</v>
      </c>
    </row>
    <row r="43" spans="12:15" x14ac:dyDescent="0.15">
      <c r="L43" s="12">
        <v>42</v>
      </c>
      <c r="M43" s="118" t="s">
        <v>138</v>
      </c>
      <c r="N43" s="118">
        <v>42</v>
      </c>
      <c r="O43" s="118" t="s">
        <v>138</v>
      </c>
    </row>
    <row r="44" spans="12:15" x14ac:dyDescent="0.15">
      <c r="L44" s="12">
        <v>43</v>
      </c>
      <c r="M44" s="118" t="s">
        <v>139</v>
      </c>
      <c r="N44" s="118">
        <v>43</v>
      </c>
      <c r="O44" s="118" t="s">
        <v>140</v>
      </c>
    </row>
    <row r="45" spans="12:15" x14ac:dyDescent="0.15">
      <c r="L45" s="12">
        <v>44</v>
      </c>
      <c r="N45" s="118">
        <v>44</v>
      </c>
    </row>
    <row r="46" spans="12:15" x14ac:dyDescent="0.15">
      <c r="L46" s="12">
        <v>45</v>
      </c>
      <c r="N46" s="118">
        <v>45</v>
      </c>
    </row>
    <row r="47" spans="12:15" x14ac:dyDescent="0.15">
      <c r="L47" s="12">
        <v>46</v>
      </c>
      <c r="N47" s="118">
        <v>46</v>
      </c>
    </row>
    <row r="48" spans="12:15" x14ac:dyDescent="0.15">
      <c r="L48" s="12">
        <v>47</v>
      </c>
      <c r="N48" s="118">
        <v>47</v>
      </c>
    </row>
    <row r="49" spans="12:15" x14ac:dyDescent="0.15">
      <c r="L49" s="12">
        <v>48</v>
      </c>
      <c r="N49" s="118">
        <v>48</v>
      </c>
    </row>
    <row r="50" spans="12:15" x14ac:dyDescent="0.15">
      <c r="L50" s="12">
        <v>49</v>
      </c>
      <c r="N50" s="118">
        <v>49</v>
      </c>
    </row>
    <row r="51" spans="12:15" x14ac:dyDescent="0.15">
      <c r="L51" s="12">
        <v>50</v>
      </c>
      <c r="M51" s="118" t="s">
        <v>141</v>
      </c>
      <c r="N51" s="118">
        <v>50</v>
      </c>
      <c r="O51" s="118" t="s">
        <v>142</v>
      </c>
    </row>
    <row r="52" spans="12:15" x14ac:dyDescent="0.15">
      <c r="L52" s="12">
        <v>51</v>
      </c>
      <c r="M52" s="118" t="s">
        <v>143</v>
      </c>
      <c r="N52" s="118">
        <v>51</v>
      </c>
      <c r="O52" s="118" t="s">
        <v>144</v>
      </c>
    </row>
    <row r="53" spans="12:15" x14ac:dyDescent="0.15">
      <c r="L53" s="12">
        <v>52</v>
      </c>
      <c r="M53" s="118" t="s">
        <v>145</v>
      </c>
      <c r="N53" s="118">
        <v>52</v>
      </c>
      <c r="O53" s="118" t="s">
        <v>146</v>
      </c>
    </row>
    <row r="54" spans="12:15" x14ac:dyDescent="0.15">
      <c r="L54" s="12">
        <v>53</v>
      </c>
      <c r="M54" s="118" t="s">
        <v>147</v>
      </c>
      <c r="N54" s="118">
        <v>53</v>
      </c>
      <c r="O54" s="118" t="s">
        <v>148</v>
      </c>
    </row>
    <row r="55" spans="12:15" x14ac:dyDescent="0.15">
      <c r="L55" s="12">
        <v>54</v>
      </c>
      <c r="M55" s="118" t="s">
        <v>149</v>
      </c>
      <c r="N55" s="118">
        <v>54</v>
      </c>
      <c r="O55" s="118" t="s">
        <v>150</v>
      </c>
    </row>
    <row r="56" spans="12:15" x14ac:dyDescent="0.15">
      <c r="L56" s="12">
        <v>55</v>
      </c>
      <c r="M56" s="118" t="s">
        <v>151</v>
      </c>
      <c r="N56" s="118">
        <v>55</v>
      </c>
      <c r="O56" s="118" t="s">
        <v>152</v>
      </c>
    </row>
    <row r="57" spans="12:15" x14ac:dyDescent="0.15">
      <c r="L57" s="12">
        <v>56</v>
      </c>
      <c r="M57" s="118" t="s">
        <v>153</v>
      </c>
      <c r="N57" s="118">
        <v>56</v>
      </c>
      <c r="O57" s="118" t="s">
        <v>154</v>
      </c>
    </row>
    <row r="58" spans="12:15" x14ac:dyDescent="0.15">
      <c r="L58" s="12">
        <v>57</v>
      </c>
      <c r="M58" s="118" t="s">
        <v>155</v>
      </c>
      <c r="N58" s="118">
        <v>57</v>
      </c>
      <c r="O58" s="118" t="s">
        <v>156</v>
      </c>
    </row>
    <row r="59" spans="12:15" x14ac:dyDescent="0.15">
      <c r="L59" s="12">
        <v>58</v>
      </c>
      <c r="M59" s="118" t="s">
        <v>157</v>
      </c>
      <c r="N59" s="118">
        <v>58</v>
      </c>
      <c r="O59" s="118" t="s">
        <v>158</v>
      </c>
    </row>
    <row r="60" spans="12:15" x14ac:dyDescent="0.15">
      <c r="L60" s="12">
        <v>59</v>
      </c>
      <c r="M60" s="118" t="s">
        <v>159</v>
      </c>
      <c r="N60" s="118">
        <v>59</v>
      </c>
      <c r="O60" s="118" t="s">
        <v>160</v>
      </c>
    </row>
    <row r="61" spans="12:15" x14ac:dyDescent="0.15">
      <c r="L61" s="12">
        <v>60</v>
      </c>
      <c r="M61" s="118" t="s">
        <v>161</v>
      </c>
      <c r="N61" s="118">
        <v>60</v>
      </c>
      <c r="O61" s="118" t="s">
        <v>161</v>
      </c>
    </row>
    <row r="62" spans="12:15" x14ac:dyDescent="0.15">
      <c r="L62" s="12">
        <v>61</v>
      </c>
      <c r="M62" s="118" t="s">
        <v>162</v>
      </c>
      <c r="N62" s="118">
        <v>61</v>
      </c>
      <c r="O62" s="118" t="s">
        <v>163</v>
      </c>
    </row>
    <row r="63" spans="12:15" x14ac:dyDescent="0.15">
      <c r="L63" s="12">
        <v>62</v>
      </c>
      <c r="M63" s="118" t="s">
        <v>164</v>
      </c>
      <c r="N63" s="118">
        <v>62</v>
      </c>
      <c r="O63" s="118" t="s">
        <v>165</v>
      </c>
    </row>
    <row r="64" spans="12:15" x14ac:dyDescent="0.15">
      <c r="L64" s="12">
        <v>63</v>
      </c>
      <c r="M64" s="118" t="s">
        <v>166</v>
      </c>
      <c r="N64" s="118">
        <v>63</v>
      </c>
      <c r="O64" s="118" t="s">
        <v>167</v>
      </c>
    </row>
    <row r="65" spans="12:15" x14ac:dyDescent="0.15">
      <c r="L65" s="12">
        <v>64</v>
      </c>
      <c r="M65" s="118" t="s">
        <v>168</v>
      </c>
      <c r="N65" s="118">
        <v>64</v>
      </c>
      <c r="O65" s="118" t="s">
        <v>169</v>
      </c>
    </row>
    <row r="66" spans="12:15" x14ac:dyDescent="0.15">
      <c r="L66" s="12">
        <v>65</v>
      </c>
      <c r="M66" s="118" t="s">
        <v>170</v>
      </c>
      <c r="N66" s="118">
        <v>65</v>
      </c>
      <c r="O66" s="118" t="s">
        <v>171</v>
      </c>
    </row>
    <row r="67" spans="12:15" x14ac:dyDescent="0.15">
      <c r="L67" s="12">
        <v>66</v>
      </c>
      <c r="M67" s="118" t="s">
        <v>172</v>
      </c>
      <c r="N67" s="118">
        <v>66</v>
      </c>
      <c r="O67" s="118" t="s">
        <v>173</v>
      </c>
    </row>
    <row r="68" spans="12:15" x14ac:dyDescent="0.15">
      <c r="L68" s="12">
        <v>67</v>
      </c>
      <c r="M68" s="118" t="s">
        <v>174</v>
      </c>
      <c r="N68" s="118">
        <v>67</v>
      </c>
      <c r="O68" s="118" t="s">
        <v>175</v>
      </c>
    </row>
    <row r="69" spans="12:15" x14ac:dyDescent="0.15">
      <c r="L69" s="12">
        <v>68</v>
      </c>
      <c r="M69" s="118" t="s">
        <v>176</v>
      </c>
      <c r="N69" s="118">
        <v>68</v>
      </c>
      <c r="O69" s="118" t="s">
        <v>177</v>
      </c>
    </row>
    <row r="70" spans="12:15" x14ac:dyDescent="0.15">
      <c r="L70" s="12">
        <v>69</v>
      </c>
      <c r="M70" s="118" t="s">
        <v>178</v>
      </c>
      <c r="N70" s="118">
        <v>69</v>
      </c>
      <c r="O70" s="118" t="s">
        <v>179</v>
      </c>
    </row>
    <row r="71" spans="12:15" x14ac:dyDescent="0.15">
      <c r="L71" s="12">
        <v>70</v>
      </c>
      <c r="M71" s="118" t="s">
        <v>180</v>
      </c>
      <c r="N71" s="118">
        <v>70</v>
      </c>
      <c r="O71" s="118" t="s">
        <v>181</v>
      </c>
    </row>
    <row r="72" spans="12:15" x14ac:dyDescent="0.15">
      <c r="L72" s="12">
        <v>71</v>
      </c>
      <c r="M72" s="118" t="s">
        <v>182</v>
      </c>
      <c r="N72" s="118">
        <v>71</v>
      </c>
      <c r="O72" s="118" t="s">
        <v>183</v>
      </c>
    </row>
    <row r="73" spans="12:15" x14ac:dyDescent="0.15">
      <c r="L73" s="12">
        <v>72</v>
      </c>
      <c r="M73" s="118" t="s">
        <v>184</v>
      </c>
      <c r="N73" s="118">
        <v>72</v>
      </c>
      <c r="O73" s="118" t="s">
        <v>185</v>
      </c>
    </row>
    <row r="74" spans="12:15" x14ac:dyDescent="0.15">
      <c r="L74" s="12">
        <v>73</v>
      </c>
      <c r="M74" s="118" t="s">
        <v>186</v>
      </c>
      <c r="N74" s="118">
        <v>73</v>
      </c>
      <c r="O74" s="118" t="s">
        <v>187</v>
      </c>
    </row>
    <row r="75" spans="12:15" x14ac:dyDescent="0.15">
      <c r="L75" s="12">
        <v>74</v>
      </c>
      <c r="M75" s="118" t="s">
        <v>188</v>
      </c>
      <c r="N75" s="118">
        <v>74</v>
      </c>
      <c r="O75" s="118" t="s">
        <v>189</v>
      </c>
    </row>
  </sheetData>
  <mergeCells count="6">
    <mergeCell ref="B1:D1"/>
    <mergeCell ref="E1:G1"/>
    <mergeCell ref="H1:J1"/>
    <mergeCell ref="L1:O1"/>
    <mergeCell ref="B18:D18"/>
    <mergeCell ref="E18:G18"/>
  </mergeCells>
  <phoneticPr fontId="37"/>
  <pageMargins left="0.75" right="0.75" top="1" bottom="1" header="0.51180555555555496" footer="0.51180555555555496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入力説明書（必読！！！）</vt:lpstr>
      <vt:lpstr>男子データ入力</vt:lpstr>
      <vt:lpstr>男子大会申込書（監督会議時印刷して提出）</vt:lpstr>
      <vt:lpstr>女子データ入力</vt:lpstr>
      <vt:lpstr>女子大会申込書（監督会議時印刷して提出）</vt:lpstr>
      <vt:lpstr>オーダー用紙（大会当日印刷して提出）</vt:lpstr>
      <vt:lpstr>集計（そっとしておく）</vt:lpstr>
      <vt:lpstr>'入力説明書（必読！！！）'!Print_Area</vt:lpstr>
      <vt:lpstr>学校</vt:lpstr>
      <vt:lpstr>学校リスト</vt:lpstr>
      <vt:lpstr>女子ＴＴ</vt:lpstr>
      <vt:lpstr>女子登録</vt:lpstr>
      <vt:lpstr>男子１ＴＴ</vt:lpstr>
      <vt:lpstr>男子２３ＴＴ</vt:lpstr>
      <vt:lpstr>男子登録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teacher25</dc:creator>
  <cp:lastModifiedBy>E504L0864</cp:lastModifiedBy>
  <cp:lastPrinted>2024-09-30T09:25:40Z</cp:lastPrinted>
  <dcterms:created xsi:type="dcterms:W3CDTF">2021-11-02T09:27:37Z</dcterms:created>
  <dcterms:modified xsi:type="dcterms:W3CDTF">2025-10-09T01:27:45Z</dcterms:modified>
</cp:coreProperties>
</file>